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6972" yWindow="1200" windowWidth="20736" windowHeight="11760" activeTab="3"/>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LookupValues!$AC$2:$AC$365</definedName>
    <definedName name="CouponBondIssuersTable">LookupValues!$AC$2:$AD$365</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LookupValues'!$B$59:$B$125</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LookupValues'!$B$155:$B$158</definedName>
    <definedName name="Market_Maker">LookupValues!$O$2:$O$24</definedName>
    <definedName name="Market_Maker_Table">LookupValues!$O$2:$P$24</definedName>
    <definedName name="MarketmakerDanishFunds">'Danish Funds LookupValues'!$B$137:$B$153</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45621"/>
</workbook>
</file>

<file path=xl/calcChain.xml><?xml version="1.0" encoding="utf-8"?>
<calcChain xmlns="http://schemas.openxmlformats.org/spreadsheetml/2006/main">
  <c r="K7" i="28" l="1"/>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Instructions:</t>
        </r>
        <r>
          <rPr>
            <sz val="8"/>
            <color indexed="81"/>
            <rFont val="Tahoma"/>
            <family val="2"/>
          </rPr>
          <t xml:space="preserve">
Issuer LEI 20 chararcters.</t>
        </r>
      </text>
    </comment>
    <comment ref="J1" authorId="0">
      <text>
        <r>
          <rPr>
            <b/>
            <sz val="8"/>
            <color indexed="81"/>
            <rFont val="Tahoma"/>
            <family val="2"/>
          </rPr>
          <t xml:space="preserve">Instructions:
</t>
        </r>
        <r>
          <rPr>
            <sz val="8"/>
            <color indexed="81"/>
            <rFont val="Tahoma"/>
            <family val="2"/>
          </rPr>
          <t xml:space="preserve">Automatically filled in based on issuer.
</t>
        </r>
      </text>
    </comment>
    <comment ref="K1" authorId="0">
      <text>
        <r>
          <rPr>
            <b/>
            <sz val="8"/>
            <color indexed="81"/>
            <rFont val="Tahoma"/>
            <family val="2"/>
          </rPr>
          <t xml:space="preserve">Instructions:
</t>
        </r>
        <r>
          <rPr>
            <sz val="8"/>
            <color indexed="81"/>
            <rFont val="Tahoma"/>
            <family val="2"/>
          </rPr>
          <t>Automatically filled in based on distributor.</t>
        </r>
      </text>
    </comment>
    <comment ref="M1" authorId="1">
      <text>
        <r>
          <rPr>
            <sz val="9"/>
            <color indexed="81"/>
            <rFont val="Tahoma"/>
            <family val="2"/>
          </rPr>
          <t xml:space="preserve">
</t>
        </r>
      </text>
    </comment>
    <comment ref="N1" authorId="1">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Full name of the intrument. Max 32 characters. 
</t>
        </r>
      </text>
    </comment>
    <comment ref="C6" authorId="0">
      <text>
        <r>
          <rPr>
            <b/>
            <sz val="8"/>
            <color indexed="81"/>
            <rFont val="Tahoma"/>
            <family val="2"/>
          </rPr>
          <t xml:space="preserve">Instructions:
</t>
        </r>
        <r>
          <rPr>
            <sz val="8"/>
            <color indexed="81"/>
            <rFont val="Tahoma"/>
            <family val="2"/>
          </rPr>
          <t>Optional field.</t>
        </r>
      </text>
    </comment>
    <comment ref="G6" authorId="0">
      <text>
        <r>
          <rPr>
            <b/>
            <sz val="8"/>
            <color indexed="81"/>
            <rFont val="Tahoma"/>
            <family val="2"/>
          </rPr>
          <t xml:space="preserve">Instructions:
</t>
        </r>
        <r>
          <rPr>
            <sz val="8"/>
            <color indexed="81"/>
            <rFont val="Tahoma"/>
            <family val="2"/>
          </rPr>
          <t>In per cent. 
Example: 110 % should be filled in as 110 rather than 1.1.</t>
        </r>
      </text>
    </comment>
    <comment ref="H6" authorId="2">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text>
        <r>
          <rPr>
            <b/>
            <sz val="8"/>
            <color indexed="81"/>
            <rFont val="Tahoma"/>
            <family val="2"/>
          </rPr>
          <t xml:space="preserve">Instructions:
</t>
        </r>
        <r>
          <rPr>
            <sz val="8"/>
            <color indexed="81"/>
            <rFont val="Tahoma"/>
            <family val="2"/>
          </rPr>
          <t>Enter a valid date. 
Format: YYYY-MM-DD</t>
        </r>
      </text>
    </comment>
    <comment ref="K6" authorId="0">
      <text>
        <r>
          <rPr>
            <b/>
            <sz val="8"/>
            <color indexed="81"/>
            <rFont val="Tahoma"/>
            <family val="2"/>
          </rPr>
          <t xml:space="preserve">Instructions:
</t>
        </r>
        <r>
          <rPr>
            <sz val="8"/>
            <color indexed="81"/>
            <rFont val="Tahoma"/>
            <family val="2"/>
          </rPr>
          <t>Enter a valid future trading date. 
Format: YYYY-MM-DD</t>
        </r>
      </text>
    </comment>
    <comment ref="L6" author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text>
        <r>
          <rPr>
            <b/>
            <sz val="8"/>
            <color indexed="81"/>
            <rFont val="Tahoma"/>
            <family val="2"/>
          </rPr>
          <t>Instructions:</t>
        </r>
        <r>
          <rPr>
            <sz val="8"/>
            <color indexed="81"/>
            <rFont val="Tahoma"/>
            <family val="2"/>
          </rPr>
          <t xml:space="preserve">
To be filled in by the exchange.</t>
        </r>
      </text>
    </comment>
    <comment ref="Q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1">
      <text>
        <r>
          <rPr>
            <b/>
            <sz val="9"/>
            <color indexed="81"/>
            <rFont val="Tahoma"/>
            <family val="2"/>
          </rPr>
          <t xml:space="preserve">Change only if you use this function otherwise 0.
</t>
        </r>
        <r>
          <rPr>
            <sz val="9"/>
            <color indexed="81"/>
            <rFont val="Tahoma"/>
            <family val="2"/>
          </rPr>
          <t xml:space="preserve">
</t>
        </r>
      </text>
    </comment>
    <comment ref="M1" authorId="0">
      <text>
        <r>
          <rPr>
            <b/>
            <sz val="8"/>
            <color indexed="81"/>
            <rFont val="Tahoma"/>
            <family val="2"/>
          </rPr>
          <t xml:space="preserve">Instructions:
</t>
        </r>
        <r>
          <rPr>
            <sz val="8"/>
            <color indexed="81"/>
            <rFont val="Tahoma"/>
            <family val="2"/>
          </rPr>
          <t>EUSIPA CODE</t>
        </r>
      </text>
    </comment>
    <comment ref="O1" authorId="0">
      <text>
        <r>
          <rPr>
            <b/>
            <sz val="8"/>
            <color indexed="81"/>
            <rFont val="Tahoma"/>
            <family val="2"/>
          </rPr>
          <t xml:space="preserve">Instructions:
Default Tick size table is used unless this field is filled.
</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E6" authorId="1">
      <text>
        <r>
          <rPr>
            <b/>
            <sz val="9"/>
            <color indexed="81"/>
            <rFont val="Tahoma"/>
            <family val="2"/>
          </rPr>
          <t xml:space="preserve">Instructions: Provided by CSD.
</t>
        </r>
        <r>
          <rPr>
            <sz val="9"/>
            <color indexed="81"/>
            <rFont val="Tahoma"/>
            <family val="2"/>
          </rPr>
          <t xml:space="preserve">
</t>
        </r>
      </text>
    </comment>
    <comment ref="F6" authorId="1">
      <text>
        <r>
          <rPr>
            <b/>
            <sz val="9"/>
            <color indexed="81"/>
            <rFont val="Tahoma"/>
            <family val="2"/>
          </rPr>
          <t>Instructions: Provided by CSD.</t>
        </r>
        <r>
          <rPr>
            <sz val="9"/>
            <color indexed="81"/>
            <rFont val="Tahoma"/>
            <family val="2"/>
          </rPr>
          <t xml:space="preserve">
</t>
        </r>
      </text>
    </comment>
    <comment ref="G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text>
        <r>
          <rPr>
            <b/>
            <sz val="8"/>
            <color indexed="81"/>
            <rFont val="Tahoma"/>
            <family val="2"/>
          </rPr>
          <t>Instructions:</t>
        </r>
        <r>
          <rPr>
            <sz val="8"/>
            <color indexed="81"/>
            <rFont val="Tahoma"/>
            <family val="2"/>
          </rPr>
          <t xml:space="preserve">
Usually 1 (one) for certificates.</t>
        </r>
      </text>
    </comment>
    <comment ref="I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text>
        <r>
          <rPr>
            <b/>
            <sz val="8"/>
            <color indexed="81"/>
            <rFont val="Tahoma"/>
            <family val="2"/>
          </rPr>
          <t xml:space="preserve">Instructions:
</t>
        </r>
        <r>
          <rPr>
            <sz val="8"/>
            <color indexed="81"/>
            <rFont val="Tahoma"/>
            <family val="2"/>
          </rPr>
          <t>Enter a valid future trading date. 
Format: YYYY-MM-DD
Optional field.</t>
        </r>
      </text>
    </comment>
    <comment ref="N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text>
        <r>
          <rPr>
            <b/>
            <sz val="8"/>
            <color indexed="81"/>
            <rFont val="Tahoma"/>
            <family val="2"/>
          </rPr>
          <t xml:space="preserve">Instructions:
</t>
        </r>
        <r>
          <rPr>
            <sz val="8"/>
            <color indexed="81"/>
            <rFont val="Tahoma"/>
            <family val="2"/>
          </rPr>
          <t>Intended for, and mandatory for, Discount Certificates.</t>
        </r>
      </text>
    </comment>
    <comment ref="Q6" authorId="0">
      <text>
        <r>
          <rPr>
            <b/>
            <sz val="8"/>
            <color indexed="81"/>
            <rFont val="Tahoma"/>
            <family val="2"/>
          </rPr>
          <t>Instructions:</t>
        </r>
        <r>
          <rPr>
            <sz val="8"/>
            <color indexed="81"/>
            <rFont val="Tahoma"/>
            <family val="2"/>
          </rPr>
          <t xml:space="preserve">
Mandatory for Turbo Warrants and Discount Certificates
</t>
        </r>
      </text>
    </comment>
    <comment ref="R6" authorId="0">
      <text>
        <r>
          <rPr>
            <b/>
            <sz val="8"/>
            <color indexed="81"/>
            <rFont val="Tahoma"/>
            <family val="2"/>
          </rPr>
          <t xml:space="preserve">Instructions:
</t>
        </r>
        <r>
          <rPr>
            <sz val="8"/>
            <color indexed="81"/>
            <rFont val="Tahoma"/>
            <family val="2"/>
          </rPr>
          <t>Enter a valid future trading date. 
Format: YYYY-MM-DD
Optional field.</t>
        </r>
      </text>
    </comment>
    <comment ref="S6" authorId="0">
      <text>
        <r>
          <rPr>
            <b/>
            <sz val="8"/>
            <color indexed="81"/>
            <rFont val="Tahoma"/>
            <family val="2"/>
          </rPr>
          <t xml:space="preserve">Instructions:
</t>
        </r>
        <r>
          <rPr>
            <sz val="8"/>
            <color indexed="81"/>
            <rFont val="Tahoma"/>
            <family val="2"/>
          </rPr>
          <t>Enter a valid future trading date. 
Format: YYYY-MM-DD
Optional field.</t>
        </r>
      </text>
    </comment>
    <comment ref="T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text>
        <r>
          <rPr>
            <b/>
            <sz val="8"/>
            <color indexed="81"/>
            <rFont val="Tahoma"/>
            <family val="2"/>
          </rPr>
          <t>Instructions:</t>
        </r>
        <r>
          <rPr>
            <sz val="8"/>
            <color indexed="81"/>
            <rFont val="Tahoma"/>
            <family val="2"/>
          </rPr>
          <t xml:space="preserve">
Mandatory field for Mini Futures.</t>
        </r>
      </text>
    </comment>
    <comment ref="V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text>
        <r>
          <rPr>
            <b/>
            <sz val="8"/>
            <color indexed="81"/>
            <rFont val="Tahoma"/>
            <family val="2"/>
          </rPr>
          <t>Instructions:</t>
        </r>
        <r>
          <rPr>
            <sz val="8"/>
            <color indexed="81"/>
            <rFont val="Tahoma"/>
            <family val="2"/>
          </rPr>
          <t xml:space="preserve">
Free text description of the underlying.
Optional field.</t>
        </r>
      </text>
    </comment>
    <comment ref="Z6" authorId="0">
      <text>
        <r>
          <rPr>
            <b/>
            <sz val="8"/>
            <color indexed="81"/>
            <rFont val="Tahoma"/>
            <family val="2"/>
          </rPr>
          <t>Instructions:</t>
        </r>
        <r>
          <rPr>
            <sz val="8"/>
            <color indexed="81"/>
            <rFont val="Tahoma"/>
            <family val="2"/>
          </rPr>
          <t xml:space="preserve">
The basket shares should add up to 100.
Mandatory field.</t>
        </r>
      </text>
    </comment>
    <comment ref="AA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text>
        <r>
          <rPr>
            <b/>
            <sz val="8"/>
            <color indexed="81"/>
            <rFont val="Tahoma"/>
            <family val="2"/>
          </rPr>
          <t>Instructions:</t>
        </r>
        <r>
          <rPr>
            <sz val="8"/>
            <color indexed="81"/>
            <rFont val="Tahoma"/>
            <family val="2"/>
          </rPr>
          <t xml:space="preserve">
Free text description of the underlying.
Optional field.</t>
        </r>
      </text>
    </comment>
    <comment ref="AE6" authorId="0">
      <text>
        <r>
          <rPr>
            <b/>
            <sz val="8"/>
            <color indexed="81"/>
            <rFont val="Tahoma"/>
            <family val="2"/>
          </rPr>
          <t>Instructions:</t>
        </r>
        <r>
          <rPr>
            <sz val="8"/>
            <color indexed="81"/>
            <rFont val="Tahoma"/>
            <family val="2"/>
          </rPr>
          <t xml:space="preserve">
The basket shares should add up to 100.
Mandatory field.</t>
        </r>
      </text>
    </comment>
    <comment ref="AF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text>
        <r>
          <rPr>
            <b/>
            <sz val="8"/>
            <color indexed="81"/>
            <rFont val="Tahoma"/>
            <family val="2"/>
          </rPr>
          <t>Instructions:</t>
        </r>
        <r>
          <rPr>
            <sz val="8"/>
            <color indexed="81"/>
            <rFont val="Tahoma"/>
            <family val="2"/>
          </rPr>
          <t xml:space="preserve">
Free text description of the underlying.
Optional field.</t>
        </r>
      </text>
    </comment>
    <comment ref="AJ6" authorId="0">
      <text>
        <r>
          <rPr>
            <b/>
            <sz val="8"/>
            <color indexed="81"/>
            <rFont val="Tahoma"/>
            <family val="2"/>
          </rPr>
          <t>Instructions:</t>
        </r>
        <r>
          <rPr>
            <sz val="8"/>
            <color indexed="81"/>
            <rFont val="Tahoma"/>
            <family val="2"/>
          </rPr>
          <t xml:space="preserve">
The basket shares should add up to 100.
Mandatory field.</t>
        </r>
      </text>
    </comment>
    <comment ref="AK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text>
        <r>
          <rPr>
            <b/>
            <sz val="8"/>
            <color indexed="81"/>
            <rFont val="Tahoma"/>
            <family val="2"/>
          </rPr>
          <t>Instructions:</t>
        </r>
        <r>
          <rPr>
            <sz val="8"/>
            <color indexed="81"/>
            <rFont val="Tahoma"/>
            <family val="2"/>
          </rPr>
          <t xml:space="preserve">
Free text description of the underlying.
Optional field.</t>
        </r>
      </text>
    </comment>
    <comment ref="AO6" authorId="0">
      <text>
        <r>
          <rPr>
            <b/>
            <sz val="8"/>
            <color indexed="81"/>
            <rFont val="Tahoma"/>
            <family val="2"/>
          </rPr>
          <t>Instructions:</t>
        </r>
        <r>
          <rPr>
            <sz val="8"/>
            <color indexed="81"/>
            <rFont val="Tahoma"/>
            <family val="2"/>
          </rPr>
          <t xml:space="preserve">
The basket shares should add up to 100.
Mandatory field.</t>
        </r>
      </text>
    </comment>
    <comment ref="AP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text>
        <r>
          <rPr>
            <b/>
            <sz val="8"/>
            <color indexed="81"/>
            <rFont val="Tahoma"/>
            <family val="2"/>
          </rPr>
          <t>Instructions:</t>
        </r>
        <r>
          <rPr>
            <sz val="8"/>
            <color indexed="81"/>
            <rFont val="Tahoma"/>
            <family val="2"/>
          </rPr>
          <t xml:space="preserve">
Free text description of the underlying.
Optional field.</t>
        </r>
      </text>
    </comment>
    <comment ref="AT6" authorId="0">
      <text>
        <r>
          <rPr>
            <b/>
            <sz val="8"/>
            <color indexed="81"/>
            <rFont val="Tahoma"/>
            <family val="2"/>
          </rPr>
          <t>Instructions:</t>
        </r>
        <r>
          <rPr>
            <sz val="8"/>
            <color indexed="81"/>
            <rFont val="Tahoma"/>
            <family val="2"/>
          </rPr>
          <t xml:space="preserve">
The basket shares should add up to 100.
Mandatory field.</t>
        </r>
      </text>
    </comment>
    <comment ref="AU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text>
        <r>
          <rPr>
            <b/>
            <sz val="8"/>
            <color indexed="81"/>
            <rFont val="Tahoma"/>
            <family val="2"/>
          </rPr>
          <t>Instructions:</t>
        </r>
        <r>
          <rPr>
            <sz val="8"/>
            <color indexed="81"/>
            <rFont val="Tahoma"/>
            <family val="2"/>
          </rPr>
          <t xml:space="preserve">
Free text description of the underlying.
Optional field.</t>
        </r>
      </text>
    </comment>
    <comment ref="AY6" authorId="0">
      <text>
        <r>
          <rPr>
            <b/>
            <sz val="8"/>
            <color indexed="81"/>
            <rFont val="Tahoma"/>
            <family val="2"/>
          </rPr>
          <t>Instructions:</t>
        </r>
        <r>
          <rPr>
            <sz val="8"/>
            <color indexed="81"/>
            <rFont val="Tahoma"/>
            <family val="2"/>
          </rPr>
          <t xml:space="preserve">
The basket shares should add up to 100.
Mandatory field.</t>
        </r>
      </text>
    </comment>
    <comment ref="AZ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text>
        <r>
          <rPr>
            <b/>
            <sz val="8"/>
            <color indexed="81"/>
            <rFont val="Tahoma"/>
            <family val="2"/>
          </rPr>
          <t>Instructions:</t>
        </r>
        <r>
          <rPr>
            <sz val="8"/>
            <color indexed="81"/>
            <rFont val="Tahoma"/>
            <family val="2"/>
          </rPr>
          <t xml:space="preserve">
Free text description of the underlying.
Optional field.</t>
        </r>
      </text>
    </comment>
    <comment ref="BD6" authorId="0">
      <text>
        <r>
          <rPr>
            <b/>
            <sz val="8"/>
            <color indexed="81"/>
            <rFont val="Tahoma"/>
            <family val="2"/>
          </rPr>
          <t>Instructions:</t>
        </r>
        <r>
          <rPr>
            <sz val="8"/>
            <color indexed="81"/>
            <rFont val="Tahoma"/>
            <family val="2"/>
          </rPr>
          <t xml:space="preserve">
The basket shares should add up to 100.
Mandatory field.</t>
        </r>
      </text>
    </comment>
    <comment ref="BE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text>
        <r>
          <rPr>
            <b/>
            <sz val="8"/>
            <color indexed="81"/>
            <rFont val="Tahoma"/>
            <family val="2"/>
          </rPr>
          <t>Instructions:</t>
        </r>
        <r>
          <rPr>
            <sz val="8"/>
            <color indexed="81"/>
            <rFont val="Tahoma"/>
            <family val="2"/>
          </rPr>
          <t xml:space="preserve">
Free text description of the underlying.
Optional field.</t>
        </r>
      </text>
    </comment>
    <comment ref="BI6" authorId="0">
      <text>
        <r>
          <rPr>
            <b/>
            <sz val="8"/>
            <color indexed="81"/>
            <rFont val="Tahoma"/>
            <family val="2"/>
          </rPr>
          <t>Instructions:</t>
        </r>
        <r>
          <rPr>
            <sz val="8"/>
            <color indexed="81"/>
            <rFont val="Tahoma"/>
            <family val="2"/>
          </rPr>
          <t xml:space="preserve">
The basket shares should add up to 100.
Mandatory field.</t>
        </r>
      </text>
    </comment>
    <comment ref="BJ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text>
        <r>
          <rPr>
            <b/>
            <sz val="8"/>
            <color indexed="81"/>
            <rFont val="Tahoma"/>
            <family val="2"/>
          </rPr>
          <t>Instructions:</t>
        </r>
        <r>
          <rPr>
            <sz val="8"/>
            <color indexed="81"/>
            <rFont val="Tahoma"/>
            <family val="2"/>
          </rPr>
          <t xml:space="preserve">
Free text description of the underlying.
Optional field.</t>
        </r>
      </text>
    </comment>
    <comment ref="BN6" authorId="0">
      <text>
        <r>
          <rPr>
            <b/>
            <sz val="8"/>
            <color indexed="81"/>
            <rFont val="Tahoma"/>
            <family val="2"/>
          </rPr>
          <t>Instructions:</t>
        </r>
        <r>
          <rPr>
            <sz val="8"/>
            <color indexed="81"/>
            <rFont val="Tahoma"/>
            <family val="2"/>
          </rPr>
          <t xml:space="preserve">
The basket shares should add up to 100.
Mandatory field.</t>
        </r>
      </text>
    </comment>
    <comment ref="BO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text>
        <r>
          <rPr>
            <b/>
            <sz val="8"/>
            <color indexed="81"/>
            <rFont val="Tahoma"/>
            <family val="2"/>
          </rPr>
          <t>Instructions:</t>
        </r>
        <r>
          <rPr>
            <sz val="8"/>
            <color indexed="81"/>
            <rFont val="Tahoma"/>
            <family val="2"/>
          </rPr>
          <t xml:space="preserve">
Free text description of the underlying.
Optional field.</t>
        </r>
      </text>
    </comment>
    <comment ref="BS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Issuer LEI 20 chararcters.</t>
        </r>
      </text>
    </comment>
    <comment ref="I1" authorId="0">
      <text>
        <r>
          <rPr>
            <b/>
            <sz val="8"/>
            <color indexed="81"/>
            <rFont val="Tahoma"/>
            <family val="2"/>
          </rPr>
          <t>Instructions:</t>
        </r>
        <r>
          <rPr>
            <sz val="8"/>
            <color indexed="81"/>
            <rFont val="Tahoma"/>
            <family val="2"/>
          </rPr>
          <t xml:space="preserve">
Automatically filled based on issuer.</t>
        </r>
      </text>
    </comment>
    <comment ref="J1" authorId="0">
      <text>
        <r>
          <rPr>
            <b/>
            <sz val="8"/>
            <color indexed="81"/>
            <rFont val="Tahoma"/>
            <family val="2"/>
          </rPr>
          <t xml:space="preserve">Instructions:
</t>
        </r>
        <r>
          <rPr>
            <sz val="8"/>
            <color indexed="81"/>
            <rFont val="Tahoma"/>
            <family val="2"/>
          </rPr>
          <t>Automatically filled based on distributor.</t>
        </r>
      </text>
    </comment>
    <comment ref="L1" authorId="1">
      <text>
        <r>
          <rPr>
            <sz val="9"/>
            <color indexed="81"/>
            <rFont val="Tahoma"/>
            <family val="2"/>
          </rPr>
          <t xml:space="preserve">http://ec.europa.eu/finance/securities/docs/isd/mifid/rts/160714-rts-2-annex_en.pdf
</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Full name of the intrument. Max 32 characters.  Max 32 characters. 
</t>
        </r>
      </text>
    </comment>
    <comment ref="C6" authorId="0">
      <text>
        <r>
          <rPr>
            <b/>
            <sz val="8"/>
            <color indexed="81"/>
            <rFont val="Tahoma"/>
            <family val="2"/>
          </rPr>
          <t>Instructions:</t>
        </r>
        <r>
          <rPr>
            <sz val="8"/>
            <color indexed="81"/>
            <rFont val="Tahoma"/>
            <family val="2"/>
          </rPr>
          <t xml:space="preserve">
Optional field.</t>
        </r>
      </text>
    </comment>
    <comment ref="H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text>
        <r>
          <rPr>
            <b/>
            <sz val="8"/>
            <color indexed="81"/>
            <rFont val="Tahoma"/>
            <family val="2"/>
          </rPr>
          <t>Instructions:</t>
        </r>
        <r>
          <rPr>
            <sz val="8"/>
            <color indexed="81"/>
            <rFont val="Tahoma"/>
            <family val="2"/>
          </rPr>
          <t xml:space="preserve">
Mandatory if floating rate instrument.</t>
        </r>
      </text>
    </comment>
    <comment ref="K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text>
        <r>
          <rPr>
            <b/>
            <sz val="8"/>
            <color indexed="81"/>
            <rFont val="Tahoma"/>
            <family val="2"/>
          </rPr>
          <t>Instructions:</t>
        </r>
        <r>
          <rPr>
            <sz val="8"/>
            <color indexed="81"/>
            <rFont val="Tahoma"/>
            <family val="2"/>
          </rPr>
          <t xml:space="preserve">
Please select 0 (zero) for zero coupon bonds.</t>
        </r>
      </text>
    </comment>
    <comment ref="M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Issuer LEI 20 chararcters.</t>
        </r>
      </text>
    </comment>
    <comment ref="I1" authorId="0">
      <text>
        <r>
          <rPr>
            <b/>
            <sz val="8"/>
            <color indexed="81"/>
            <rFont val="Tahoma"/>
            <family val="2"/>
          </rPr>
          <t>Instructions:</t>
        </r>
        <r>
          <rPr>
            <sz val="8"/>
            <color indexed="81"/>
            <rFont val="Tahoma"/>
            <family val="2"/>
          </rPr>
          <t xml:space="preserve">
Automatically filled based on issuer.</t>
        </r>
      </text>
    </comment>
    <comment ref="J1" authorId="0">
      <text>
        <r>
          <rPr>
            <b/>
            <sz val="8"/>
            <color indexed="81"/>
            <rFont val="Tahoma"/>
            <family val="2"/>
          </rPr>
          <t xml:space="preserve">Instructions:
</t>
        </r>
        <r>
          <rPr>
            <sz val="8"/>
            <color indexed="81"/>
            <rFont val="Tahoma"/>
            <family val="2"/>
          </rPr>
          <t>Automatically filled based on distributor.</t>
        </r>
      </text>
    </comment>
    <comment ref="L1" authorId="1">
      <text>
        <r>
          <rPr>
            <sz val="9"/>
            <color indexed="81"/>
            <rFont val="Tahoma"/>
            <family val="2"/>
          </rPr>
          <t xml:space="preserve">http://ec.europa.eu/finance/securities/docs/isd/mifid/rts/160714-rts-2-annex_en.pdf
</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Full name of the intrument. Max 32 characters.  Max 32 characters. 
</t>
        </r>
      </text>
    </comment>
    <comment ref="C6" authorId="0">
      <text>
        <r>
          <rPr>
            <b/>
            <sz val="8"/>
            <color indexed="81"/>
            <rFont val="Tahoma"/>
            <family val="2"/>
          </rPr>
          <t>Instructions:</t>
        </r>
        <r>
          <rPr>
            <sz val="8"/>
            <color indexed="81"/>
            <rFont val="Tahoma"/>
            <family val="2"/>
          </rPr>
          <t xml:space="preserve">
Optional field.</t>
        </r>
      </text>
    </comment>
    <comment ref="H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F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text>
        <r>
          <rPr>
            <b/>
            <sz val="9"/>
            <color indexed="81"/>
            <rFont val="Tahoma"/>
            <family val="2"/>
          </rPr>
          <t>Instructions:
Automatically populated based on Underlying Instrument.</t>
        </r>
        <r>
          <rPr>
            <sz val="9"/>
            <color indexed="81"/>
            <rFont val="Tahoma"/>
            <family val="2"/>
          </rPr>
          <t xml:space="preserve">
</t>
        </r>
      </text>
    </comment>
    <comment ref="O6" authorId="1">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text>
        <r>
          <rPr>
            <sz val="11"/>
            <color theme="1"/>
            <rFont val="Calibri"/>
            <family val="2"/>
            <scheme val="minor"/>
          </rPr>
          <t>Foreningens fulde navn.</t>
        </r>
      </text>
    </comment>
    <comment ref="E1" authorId="1">
      <text>
        <r>
          <rPr>
            <b/>
            <sz val="9"/>
            <color indexed="81"/>
            <rFont val="Tahoma"/>
            <family val="2"/>
          </rPr>
          <t>Indsæt 1. handelsdag
Pls. insert first day of trading</t>
        </r>
        <r>
          <rPr>
            <sz val="9"/>
            <color indexed="81"/>
            <rFont val="Tahoma"/>
            <family val="2"/>
          </rPr>
          <t xml:space="preserve">
</t>
        </r>
      </text>
    </comment>
    <comment ref="G1" authorId="1">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text>
        <r>
          <rPr>
            <b/>
            <sz val="9"/>
            <color indexed="81"/>
            <rFont val="Tahoma"/>
            <family val="2"/>
          </rPr>
          <t>Navn på foreningen / selskabet
Name of the fund / the company</t>
        </r>
        <r>
          <rPr>
            <sz val="9"/>
            <color indexed="81"/>
            <rFont val="Tahoma"/>
            <family val="2"/>
          </rPr>
          <t xml:space="preserve">
</t>
        </r>
      </text>
    </comment>
    <comment ref="A6" authorId="1">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text>
        <r>
          <rPr>
            <b/>
            <sz val="8"/>
            <color indexed="81"/>
            <rFont val="Tahoma"/>
            <family val="2"/>
          </rPr>
          <t>12 tegn
12 characters</t>
        </r>
      </text>
    </comment>
    <comment ref="G6" author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text>
        <r>
          <rPr>
            <b/>
            <sz val="9"/>
            <color indexed="81"/>
            <rFont val="Tahoma"/>
            <family val="2"/>
          </rPr>
          <t>Udstedelsesvaluta
Issuing currency</t>
        </r>
      </text>
    </comment>
    <comment ref="J6" authorId="1">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text>
        <r>
          <rPr>
            <b/>
            <sz val="9"/>
            <color indexed="81"/>
            <rFont val="Tahoma"/>
            <family val="2"/>
          </rPr>
          <t>Indtast hjemland
Insert home country</t>
        </r>
      </text>
    </comment>
    <comment ref="M6" authorId="0">
      <text>
        <r>
          <rPr>
            <b/>
            <sz val="8"/>
            <color indexed="81"/>
            <rFont val="Tahoma"/>
            <family val="2"/>
          </rPr>
          <t>Indtast første handelsdag
Insert first day of trading</t>
        </r>
        <r>
          <rPr>
            <sz val="8"/>
            <color indexed="81"/>
            <rFont val="Tahoma"/>
            <family val="2"/>
          </rPr>
          <t xml:space="preserve">
</t>
        </r>
      </text>
    </comment>
    <comment ref="N6" authorId="0">
      <text>
        <r>
          <rPr>
            <b/>
            <sz val="8"/>
            <color indexed="81"/>
            <rFont val="Tahoma"/>
            <family val="2"/>
          </rPr>
          <t>Skal ikke ændres
Pls. do not change</t>
        </r>
      </text>
    </comment>
    <comment ref="O6" authorId="1">
      <text>
        <r>
          <rPr>
            <b/>
            <sz val="9"/>
            <color indexed="81"/>
            <rFont val="Tahoma"/>
            <family val="2"/>
          </rPr>
          <t>Indtast LEI-kode for afdelingen
Insert LEI code of the sub-fund</t>
        </r>
      </text>
    </comment>
    <comment ref="P6" authorId="1">
      <text>
        <r>
          <rPr>
            <b/>
            <sz val="9"/>
            <color indexed="81"/>
            <rFont val="Tahoma"/>
            <family val="2"/>
          </rPr>
          <t xml:space="preserve">Indtast antal udstedte andele
Insert number of units
</t>
        </r>
        <r>
          <rPr>
            <sz val="9"/>
            <color indexed="81"/>
            <rFont val="Tahoma"/>
            <family val="2"/>
          </rPr>
          <t xml:space="preserve">
</t>
        </r>
      </text>
    </comment>
    <comment ref="Q6" author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<sst xmlns="http://schemas.openxmlformats.org/spreadsheetml/2006/main" count="4245" uniqueCount="2740">
  <si>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</si>
  <si>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</si>
  <si>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</si>
  <si>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</si>
  <si>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</si>
  <si>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</si>
  <si>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</si>
  <si>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</si>
  <si>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</si>
  <si>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</si>
  <si>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</si>
  <si>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</si>
  <si>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</si>
  <si>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</si>
  <si>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</si>
  <si>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</si>
  <si>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</si>
  <si>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</si>
  <si>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</si>
  <si>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</si>
  <si>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</si>
  <si>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</si>
  <si>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</si>
  <si>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</si>
  <si>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</si>
  <si>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</si>
  <si>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</si>
  <si>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</si>
  <si>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</si>
  <si>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</si>
  <si>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</si>
  <si>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</si>
  <si>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</si>
  <si>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</si>
  <si>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</si>
  <si>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</si>
  <si>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</si>
  <si>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</si>
  <si>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</si>
  <si>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</si>
  <si>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</si>
  <si>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</si>
  <si>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</si>
  <si>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</si>
  <si>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</si>
  <si>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</si>
  <si>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</si>
  <si>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</si>
  <si>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</si>
  <si>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</si>
  <si>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</si>
  <si>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</si>
  <si>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</si>
  <si>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</si>
  <si>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</si>
  <si>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</si>
  <si>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</si>
  <si>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</si>
  <si>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</si>
  <si>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</si>
  <si>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</si>
  <si>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</si>
  <si>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</si>
  <si>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</si>
  <si>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</si>
  <si>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</si>
  <si>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</si>
  <si>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</si>
  <si>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</si>
  <si>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</si>
  <si>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</si>
  <si>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</si>
  <si>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</si>
  <si>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</si>
  <si>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</si>
  <si>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</si>
  <si>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</si>
  <si>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</si>
  <si>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</si>
  <si>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</si>
  <si>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</si>
  <si>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</si>
  <si>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</si>
  <si>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</si>
  <si>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</si>
  <si>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</si>
  <si>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</si>
  <si>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</si>
  <si>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</si>
  <si>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</si>
  <si>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</si>
  <si>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</si>
  <si>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</si>
  <si>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</si>
  <si>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</si>
  <si>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</si>
  <si>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</si>
  <si>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</si>
  <si>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</si>
  <si>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</si>
  <si>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</si>
  <si>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</si>
  <si>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</si>
  <si>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</si>
  <si>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</si>
  <si>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</si>
  <si>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</si>
  <si>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</si>
  <si>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</si>
  <si>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</si>
  <si>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</si>
  <si>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</si>
  <si>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</si>
  <si>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</si>
  <si>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</si>
  <si>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</si>
  <si>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</si>
  <si>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</si>
  <si>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</si>
  <si>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</si>
  <si>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</si>
  <si>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</si>
  <si>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</si>
  <si>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</si>
  <si>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</si>
  <si>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</si>
  <si>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</si>
  <si>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</si>
  <si>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</si>
  <si>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</si>
  <si>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</si>
  <si>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</si>
  <si>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</si>
  <si>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</si>
  <si>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</si>
  <si>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</si>
  <si>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</si>
  <si>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</si>
  <si>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</si>
  <si>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</si>
  <si>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</si>
  <si>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</si>
  <si>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</si>
  <si>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</si>
  <si>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</si>
  <si>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</si>
  <si>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</si>
  <si>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</si>
  <si>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</si>
  <si>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</si>
  <si>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</si>
  <si>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</si>
  <si>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</si>
  <si>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</si>
  <si>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</si>
  <si>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</si>
  <si>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</si>
  <si>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</si>
  <si>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</si>
  <si>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</si>
  <si>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</si>
  <si>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</si>
  <si>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</si>
  <si>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</si>
  <si>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</si>
  <si>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</si>
  <si>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</si>
  <si>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</si>
  <si>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</si>
  <si>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</si>
  <si>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</si>
  <si>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</si>
  <si>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</si>
  <si>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</si>
  <si>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</si>
  <si>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</si>
  <si>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</si>
  <si>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</si>
  <si>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</si>
  <si>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</si>
  <si>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</si>
  <si>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</si>
  <si>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</si>
  <si>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</si>
  <si>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</si>
  <si>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</si>
  <si>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</si>
  <si>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</si>
  <si>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</si>
  <si>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</si>
  <si>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</si>
  <si>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</si>
  <si>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</si>
  <si>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</si>
  <si>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</si>
  <si>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</si>
  <si>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</si>
  <si>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</si>
  <si>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</si>
  <si>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</si>
  <si>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</si>
  <si>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</si>
  <si>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</si>
  <si>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</si>
  <si>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</si>
  <si>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</si>
  <si>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</si>
  <si>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</si>
  <si>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</si>
  <si>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</si>
  <si>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</si>
  <si>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</si>
  <si>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</si>
  <si>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</si>
  <si>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</si>
  <si>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</si>
  <si>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</si>
  <si>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</si>
  <si>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</si>
  <si>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</si>
  <si>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</si>
  <si>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</si>
  <si>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</si>
  <si>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</si>
  <si>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</si>
  <si>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</si>
  <si>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</si>
  <si>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</si>
  <si>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</si>
  <si>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</si>
  <si>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</si>
  <si>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</si>
  <si>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</si>
  <si>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</si>
  <si>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</si>
  <si>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</si>
  <si>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</si>
  <si>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</si>
  <si>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</si>
  <si>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</si>
  <si>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</si>
  <si>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</si>
  <si>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</si>
  <si>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</si>
  <si>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</si>
  <si>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</si>
  <si>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</si>
  <si>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</si>
  <si>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</si>
  <si>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</si>
  <si>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</si>
  <si>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</si>
  <si>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</si>
  <si>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</si>
  <si>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</si>
  <si>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</si>
  <si>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</si>
  <si>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</si>
  <si>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</si>
  <si>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</si>
  <si>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</si>
  <si>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</si>
  <si>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</si>
  <si>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</si>
  <si>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</si>
  <si>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</si>
  <si>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</si>
  <si>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</si>
  <si>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</si>
  <si>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</si>
  <si>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</si>
  <si>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</si>
  <si>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</si>
  <si>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</si>
  <si>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</si>
  <si>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</si>
  <si>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</si>
  <si>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</si>
  <si>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</si>
  <si>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</si>
  <si>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</si>
  <si>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</si>
  <si>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</si>
  <si>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</si>
  <si>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</si>
  <si>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</si>
  <si>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</si>
  <si>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</si>
  <si>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</si>
  <si>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</si>
  <si>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</si>
  <si>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</si>
  <si>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</si>
  <si>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</si>
  <si>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</si>
  <si>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</si>
  <si>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</si>
  <si>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</si>
  <si>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</si>
  <si>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</si>
  <si>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</si>
  <si>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</si>
  <si>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</si>
  <si>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</si>
  <si>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</si>
  <si>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</si>
  <si>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</si>
  <si>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</si>
  <si>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</si>
  <si>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</si>
  <si>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</si>
  <si>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</si>
  <si>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</si>
  <si>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</si>
  <si>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</si>
  <si>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</si>
  <si>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</si>
  <si>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</si>
  <si>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</si>
  <si>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</si>
  <si>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</si>
  <si>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</si>
  <si>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</si>
  <si>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</si>
  <si>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</si>
  <si>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</si>
  <si>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</si>
  <si>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</si>
  <si>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</si>
  <si>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</si>
  <si>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</si>
  <si>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</si>
  <si>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</si>
  <si>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</si>
  <si>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</si>
  <si>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</si>
  <si>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</si>
  <si>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</si>
  <si>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</si>
  <si>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</si>
  <si>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</si>
  <si>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</si>
  <si>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</si>
  <si>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</si>
  <si>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</si>
  <si>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</si>
  <si>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</si>
  <si>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</si>
  <si>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</si>
  <si>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</si>
  <si>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</si>
  <si>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</si>
  <si>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</si>
  <si>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</si>
  <si>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</si>
  <si>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</si>
  <si>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</si>
  <si>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</si>
  <si>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</si>
  <si>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</si>
  <si>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</si>
  <si>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</si>
  <si>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</si>
  <si>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</si>
  <si>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</si>
  <si>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</si>
  <si>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</si>
  <si>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</si>
  <si>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</si>
  <si>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</si>
  <si>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</si>
  <si>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</si>
  <si>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</si>
  <si>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</si>
  <si>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</si>
  <si>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</si>
  <si>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</si>
  <si>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</si>
  <si>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</si>
  <si>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</si>
  <si>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</si>
  <si>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</si>
  <si>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</si>
  <si>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</si>
  <si>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</si>
  <si>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</si>
  <si>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</si>
  <si>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</si>
  <si>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</si>
  <si>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</si>
  <si>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</si>
  <si>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</si>
  <si>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</si>
  <si>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</si>
  <si>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</si>
  <si>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</si>
  <si>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</si>
  <si>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</si>
  <si>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</si>
  <si>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</si>
  <si>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</si>
  <si>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</si>
  <si>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</si>
  <si>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</si>
  <si>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</si>
  <si>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</si>
  <si>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</si>
  <si>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</si>
  <si>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</si>
  <si>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</si>
  <si>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</si>
  <si>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</si>
  <si>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</si>
  <si>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</si>
  <si>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</si>
  <si>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</si>
  <si>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</si>
  <si>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</si>
  <si>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</si>
  <si>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</si>
  <si>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</si>
  <si>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</si>
  <si>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</si>
  <si>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</si>
  <si>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</si>
  <si>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</si>
  <si>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</si>
  <si>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</si>
  <si>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</si>
  <si>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</si>
  <si>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</si>
  <si>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</si>
  <si>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</si>
  <si>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</si>
  <si>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</si>
  <si>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</si>
  <si>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</si>
  <si>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</si>
  <si>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</si>
  <si>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</si>
  <si>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</si>
  <si>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</si>
  <si>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</si>
  <si>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</si>
  <si>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</si>
  <si>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</si>
  <si>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</si>
  <si>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</si>
  <si>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</si>
  <si>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</si>
  <si>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</si>
  <si>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</si>
  <si>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</si>
  <si>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</si>
  <si>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</si>
  <si>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</si>
  <si>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</si>
  <si>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</si>
  <si>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</si>
  <si>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</si>
  <si>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</si>
  <si>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</si>
  <si>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</si>
  <si>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</si>
  <si>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</si>
  <si>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</si>
  <si>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</si>
  <si>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</si>
  <si>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</si>
  <si>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</si>
  <si>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</si>
  <si>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</si>
  <si>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</si>
  <si>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</si>
  <si>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</si>
  <si>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</si>
  <si>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</si>
  <si>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</si>
  <si>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</si>
  <si>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</si>
  <si>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</si>
  <si>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</si>
  <si>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</si>
  <si>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</si>
  <si>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</si>
  <si>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</si>
  <si>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</si>
  <si>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</si>
  <si>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</si>
  <si>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</si>
  <si>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</si>
  <si>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</si>
  <si>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</si>
  <si>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</si>
  <si>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</si>
  <si>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</si>
  <si>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</si>
  <si>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</si>
  <si>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</si>
  <si>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</si>
  <si>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</si>
  <si>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</si>
  <si>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</si>
  <si>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</si>
  <si>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</si>
  <si>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</si>
  <si>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</si>
  <si>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</si>
  <si>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</si>
  <si>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</si>
  <si>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</si>
  <si>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</si>
  <si>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</si>
  <si>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</si>
  <si>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</si>
  <si>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</si>
  <si>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</si>
  <si>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</si>
  <si>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</si>
  <si>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</si>
  <si>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</si>
  <si>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</si>
  <si>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</si>
  <si>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</si>
  <si>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</si>
  <si>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</si>
  <si>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</si>
  <si>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</si>
  <si>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</si>
  <si>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</si>
  <si>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</si>
  <si>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</si>
  <si>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</si>
  <si>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</si>
  <si>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</si>
  <si>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</si>
  <si>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</si>
  <si>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</si>
  <si>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</si>
  <si>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</si>
  <si>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</si>
  <si>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</si>
  <si>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</si>
  <si>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</si>
  <si>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</si>
  <si>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</si>
  <si>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</si>
  <si>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</si>
  <si>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</si>
  <si>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</si>
  <si>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</si>
  <si>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</si>
  <si>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</si>
  <si>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</si>
  <si>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</si>
  <si>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</si>
  <si>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</si>
  <si>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</si>
  <si>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</si>
  <si>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</si>
  <si>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</si>
  <si>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</si>
  <si>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</si>
  <si>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</si>
  <si>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</si>
  <si>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</si>
  <si>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</si>
  <si>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</si>
  <si>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</si>
  <si>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</si>
  <si>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</si>
  <si>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</si>
  <si>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</si>
  <si>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</si>
  <si>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</si>
  <si>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</si>
  <si>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</si>
  <si>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</si>
  <si>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</si>
  <si>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</si>
  <si>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</si>
  <si>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</si>
  <si>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</si>
  <si>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</si>
  <si>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</si>
  <si>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</si>
  <si>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</si>
  <si>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</si>
  <si>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</si>
  <si>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</si>
  <si>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</si>
  <si>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</si>
  <si>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</si>
  <si>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</si>
  <si>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</si>
  <si>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</si>
  <si>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</si>
  <si>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</si>
  <si>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</si>
  <si>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</si>
  <si>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</si>
  <si>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</si>
  <si>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</si>
  <si>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</si>
  <si>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</si>
  <si>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</si>
  <si>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</si>
  <si>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</si>
  <si>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</si>
  <si>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</si>
  <si>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</si>
  <si>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</si>
  <si>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</si>
  <si>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</si>
  <si>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</si>
  <si>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</si>
  <si>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</si>
  <si>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</si>
  <si>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</si>
  <si>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</si>
  <si>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</si>
  <si>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</si>
  <si>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</si>
  <si>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</si>
  <si>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</si>
  <si>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</si>
  <si>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</si>
  <si>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</si>
  <si>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</si>
  <si>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</si>
  <si>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</si>
  <si>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</si>
  <si>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</si>
  <si>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</si>
  <si>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</si>
  <si>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</si>
  <si>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</si>
  <si>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</si>
  <si>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</si>
  <si>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</si>
  <si>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</si>
  <si>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</si>
  <si>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</si>
  <si>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</si>
  <si>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</si>
  <si>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</si>
  <si>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</si>
  <si>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</si>
  <si>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</si>
  <si>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</si>
  <si>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</si>
  <si>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</si>
  <si>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</si>
  <si>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</si>
  <si>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</si>
  <si>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</si>
  <si>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</si>
  <si>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</si>
  <si>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</si>
  <si>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</si>
  <si>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</si>
  <si>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</si>
  <si>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</si>
  <si>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</si>
  <si>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</si>
  <si>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</si>
  <si>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</si>
  <si>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</si>
  <si>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</si>
  <si>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</si>
  <si>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</si>
  <si>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</si>
  <si>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</si>
  <si>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</si>
  <si>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</si>
  <si>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</si>
  <si>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</si>
  <si>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</si>
  <si>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</si>
  <si>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</si>
  <si>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</si>
  <si>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</si>
  <si>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</si>
  <si>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</si>
  <si>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</si>
  <si>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</si>
  <si>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</si>
  <si>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</si>
  <si>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</si>
  <si>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</si>
  <si>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</si>
  <si>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</si>
  <si>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</si>
  <si>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</si>
  <si>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</si>
  <si>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</si>
  <si>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</si>
  <si>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</si>
  <si>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</si>
  <si>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</si>
  <si>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</si>
  <si>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</si>
  <si>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</si>
  <si>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</si>
  <si>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</si>
  <si>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</si>
  <si>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</si>
  <si>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</si>
  <si>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</si>
  <si>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</si>
  <si>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</si>
  <si>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</si>
  <si>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</si>
  <si>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</si>
  <si>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</si>
  <si>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</si>
  <si>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</si>
  <si>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</si>
  <si>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</si>
  <si>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</si>
  <si>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</si>
  <si>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</si>
  <si>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</si>
  <si>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</si>
  <si>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</si>
  <si>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</si>
  <si>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</si>
  <si>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</si>
  <si>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</si>
  <si>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</si>
  <si>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</si>
  <si>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</si>
  <si>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</si>
  <si>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</si>
  <si>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</si>
  <si>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</si>
  <si>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</si>
  <si>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</si>
  <si>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</si>
  <si>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</si>
  <si>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</si>
  <si>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</si>
  <si>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</si>
  <si>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</si>
  <si>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</si>
  <si>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</si>
  <si>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</si>
  <si>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</si>
  <si>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</si>
  <si>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</si>
  <si>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</si>
  <si>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</si>
  <si>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</si>
  <si>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</si>
  <si>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</si>
  <si>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</si>
  <si>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</si>
  <si>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</si>
  <si>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</si>
  <si>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</si>
  <si>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</si>
  <si>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</si>
  <si>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</si>
  <si>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</si>
  <si>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</si>
  <si>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</si>
  <si>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</si>
  <si>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</si>
  <si>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</si>
  <si>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</si>
  <si>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</si>
  <si>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</si>
  <si>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</si>
  <si>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</si>
  <si>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</si>
  <si>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</si>
  <si>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</si>
  <si>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</si>
  <si>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</si>
  <si>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</si>
  <si>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</si>
  <si>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</si>
  <si>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</si>
  <si>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</si>
  <si>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</si>
  <si>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</si>
  <si>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</si>
  <si>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</si>
  <si>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</si>
  <si>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</si>
  <si>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</si>
  <si>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</si>
  <si>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</si>
  <si>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</si>
  <si>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</si>
  <si>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</si>
  <si>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</si>
  <si>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</si>
  <si>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</si>
  <si>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</si>
  <si>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</si>
  <si>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</si>
  <si>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</si>
  <si>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</si>
  <si>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</si>
  <si>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</si>
  <si>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</si>
  <si>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</si>
  <si>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</si>
  <si>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</si>
  <si>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</si>
  <si>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</si>
  <si>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</si>
  <si>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</si>
  <si>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</si>
  <si>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</si>
  <si>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</si>
  <si>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</si>
  <si>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</si>
  <si>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</si>
  <si>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</si>
  <si>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</si>
  <si>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</si>
  <si>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</si>
  <si>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</si>
  <si>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</si>
  <si>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</si>
  <si>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</si>
  <si>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</si>
  <si>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</si>
  <si>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</si>
  <si>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</si>
  <si>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</si>
  <si>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</si>
  <si>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</si>
  <si>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</si>
  <si>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</si>
  <si>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</si>
  <si>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</si>
  <si>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</si>
  <si>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</si>
  <si>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</si>
  <si>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</si>
  <si>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</si>
  <si>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</si>
  <si>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</si>
  <si>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</si>
  <si>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</si>
  <si>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</si>
  <si>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</si>
  <si>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</si>
  <si>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</si>
  <si>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</si>
  <si>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</si>
  <si>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</si>
  <si>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</si>
  <si>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</si>
  <si>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</si>
  <si>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</si>
  <si>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</si>
  <si>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</si>
  <si>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</si>
  <si>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</si>
  <si>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</si>
  <si>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</si>
  <si>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</si>
  <si>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</si>
  <si>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</si>
  <si>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</si>
  <si>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</si>
  <si>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</si>
  <si>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</si>
  <si>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</si>
  <si>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</si>
  <si>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</si>
  <si>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</si>
  <si>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</si>
  <si>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</si>
  <si>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</si>
  <si>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</si>
  <si>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</si>
  <si>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</si>
  <si>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</si>
  <si>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</si>
  <si>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</si>
  <si>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</si>
  <si>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</si>
  <si>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</si>
  <si>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</si>
  <si>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</si>
  <si>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</si>
  <si>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</si>
  <si>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</si>
  <si>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</si>
  <si>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</si>
  <si>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</si>
  <si>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</si>
  <si>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</si>
  <si>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</si>
  <si>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</si>
  <si>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</si>
  <si>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</si>
  <si>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</si>
  <si>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</si>
  <si>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</si>
  <si>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</si>
  <si>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</si>
  <si>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</si>
  <si>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</si>
  <si>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</si>
  <si>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</si>
  <si>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</si>
  <si>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</si>
  <si>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</si>
  <si>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</si>
  <si>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</si>
  <si>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</si>
  <si>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</si>
  <si>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</si>
  <si>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</si>
  <si>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</si>
  <si>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</si>
  <si>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</si>
  <si>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</si>
  <si>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</si>
  <si>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</si>
  <si>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</si>
  <si>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</si>
  <si>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</si>
  <si>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</si>
  <si>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</si>
  <si>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</si>
  <si>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</si>
  <si>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</si>
  <si>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</si>
  <si>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</si>
  <si>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</si>
  <si>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</si>
  <si>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</si>
  <si>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</si>
  <si>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</si>
  <si>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</si>
  <si>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</si>
  <si>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</si>
  <si>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</si>
  <si>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</si>
  <si>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</si>
  <si>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</si>
  <si>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</si>
  <si>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</si>
  <si>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</si>
  <si>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</si>
  <si>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</si>
  <si>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</si>
  <si>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</si>
  <si>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</si>
  <si>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</si>
  <si>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</si>
  <si>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</si>
  <si>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</si>
  <si>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</si>
  <si>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</si>
  <si>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</si>
  <si>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</si>
  <si>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</si>
  <si>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</si>
  <si>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</si>
  <si>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</si>
  <si>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</si>
  <si>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</si>
  <si>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</si>
  <si>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</si>
  <si>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</si>
  <si>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</si>
  <si>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</si>
  <si>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</si>
  <si>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</si>
  <si>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</si>
  <si>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</si>
  <si>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</si>
  <si>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</si>
  <si>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</si>
  <si>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</si>
  <si>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</si>
  <si>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</si>
  <si>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</si>
  <si>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</si>
  <si>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</si>
  <si>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</si>
  <si>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</si>
  <si>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</si>
  <si>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</si>
  <si>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</si>
  <si>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</si>
  <si>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</si>
  <si>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</si>
  <si>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</si>
  <si>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</si>
  <si>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</si>
  <si>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</si>
  <si>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</si>
  <si>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</si>
  <si>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</si>
  <si>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</si>
  <si>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</si>
  <si>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</si>
  <si>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</si>
  <si>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</si>
  <si>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</si>
  <si>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</si>
  <si>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</si>
  <si>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</si>
  <si>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</si>
  <si>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</si>
  <si>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</si>
  <si>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</si>
  <si>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</si>
  <si>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</si>
  <si>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</si>
  <si>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</si>
  <si>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</si>
  <si>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</si>
  <si>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</si>
  <si>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</si>
  <si>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</si>
  <si>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</si>
  <si>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</si>
  <si>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</si>
  <si>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</si>
  <si>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</si>
  <si>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</si>
  <si>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</si>
  <si>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</si>
  <si>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</si>
  <si>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</si>
  <si>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</si>
  <si>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</si>
  <si>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</si>
  <si>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</si>
  <si>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</si>
  <si>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</si>
  <si>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</si>
  <si>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</si>
  <si>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</si>
  <si>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</si>
  <si>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</si>
  <si>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</si>
  <si>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</si>
  <si>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</si>
  <si>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</si>
  <si>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</si>
  <si>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</si>
  <si>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</si>
  <si>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</si>
  <si>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</si>
  <si>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</si>
  <si>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</si>
  <si>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</si>
  <si>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</si>
  <si>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</si>
  <si>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</si>
  <si>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</si>
  <si>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</si>
  <si>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</si>
  <si>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</si>
  <si>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</si>
  <si>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</si>
  <si>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</si>
  <si>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</si>
  <si>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</si>
  <si>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</si>
  <si>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</si>
  <si>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</si>
  <si>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</si>
  <si>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</si>
  <si>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</si>
  <si>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</si>
  <si>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</si>
  <si>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</si>
  <si>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</si>
  <si>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</si>
  <si>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</si>
  <si>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</si>
  <si>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</si>
  <si>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</si>
  <si>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</si>
  <si>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</si>
  <si>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</si>
  <si>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</si>
  <si>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</si>
  <si>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</si>
  <si>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</si>
  <si>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</si>
  <si>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</si>
  <si>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</si>
  <si>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</si>
  <si>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</si>
  <si>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</si>
  <si>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</si>
  <si>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</si>
  <si>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</si>
  <si>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</si>
  <si>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</si>
  <si>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</si>
  <si>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</si>
  <si>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</si>
  <si>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</si>
  <si>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</si>
  <si>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</si>
  <si>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</si>
  <si>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</si>
  <si>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</si>
  <si>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</si>
  <si>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</si>
  <si>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</si>
  <si>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</si>
  <si>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</si>
  <si>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</si>
  <si>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</si>
  <si>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</si>
  <si>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</si>
  <si>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</si>
  <si>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</si>
  <si>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</si>
  <si>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</si>
  <si>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</si>
  <si>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</si>
  <si>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</si>
  <si>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</si>
  <si>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</si>
  <si>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</si>
  <si>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</si>
  <si>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</si>
  <si>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</si>
  <si>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</si>
  <si>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</si>
  <si>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</si>
  <si>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</si>
  <si>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</si>
  <si>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</si>
  <si>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</si>
  <si>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</si>
  <si>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</si>
  <si>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</si>
  <si>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</si>
  <si>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</si>
  <si>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</si>
  <si>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</si>
  <si>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</si>
  <si>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</si>
  <si>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</si>
  <si>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</si>
  <si>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</si>
  <si>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</si>
  <si>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</si>
  <si>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</si>
  <si>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</si>
  <si>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</si>
  <si>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</si>
  <si>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</si>
  <si>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</si>
  <si>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</si>
  <si>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</si>
  <si>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</si>
  <si>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</si>
  <si>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</si>
  <si>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</si>
  <si>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</si>
  <si>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</si>
  <si>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</si>
  <si>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</si>
  <si>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</si>
  <si>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</si>
  <si>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</si>
  <si>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</si>
  <si>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</si>
  <si>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</si>
  <si>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</si>
  <si>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</si>
  <si>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</si>
  <si>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</si>
  <si>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</si>
  <si>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</si>
  <si>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</si>
  <si>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</si>
  <si>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</si>
  <si>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</si>
  <si>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</si>
  <si>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</si>
  <si>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</si>
  <si>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</si>
  <si>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</si>
  <si>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</si>
  <si>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</si>
  <si>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</si>
  <si>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</si>
  <si>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</si>
  <si>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</si>
  <si>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</si>
  <si>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</si>
  <si>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</si>
  <si>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</si>
  <si>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</si>
  <si>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</si>
  <si>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</si>
  <si>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</si>
  <si>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</si>
  <si>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</si>
  <si>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</si>
  <si>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</si>
  <si>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</si>
  <si>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</si>
  <si>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</si>
  <si>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</si>
  <si>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</si>
  <si>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</si>
  <si>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</si>
  <si>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</si>
  <si>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</si>
  <si>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</si>
  <si>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</si>
  <si>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</si>
  <si>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</si>
  <si>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</si>
  <si>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</si>
  <si>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</si>
  <si>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</si>
  <si>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</si>
  <si>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</si>
  <si>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</si>
  <si>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</si>
  <si>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</si>
  <si>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</si>
  <si>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</si>
  <si>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</si>
  <si>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</si>
  <si>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</si>
  <si>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</si>
  <si>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</si>
  <si>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</si>
  <si>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</si>
  <si>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</si>
  <si>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</si>
  <si>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</si>
  <si>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</si>
  <si>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</si>
  <si>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</si>
  <si>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</si>
  <si>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</si>
  <si>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</si>
  <si>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</si>
  <si>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</si>
  <si>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</si>
  <si>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</si>
  <si>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</si>
  <si>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</si>
  <si>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</si>
  <si>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</si>
  <si>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</si>
  <si>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</si>
  <si>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</si>
  <si>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</si>
  <si>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</si>
  <si>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</si>
  <si>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</si>
  <si>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</si>
  <si>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</si>
  <si>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</si>
  <si>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</si>
  <si>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</si>
  <si>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</si>
  <si>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</si>
  <si>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</si>
  <si>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</si>
  <si>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</si>
  <si>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</si>
  <si>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</si>
  <si>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</si>
  <si>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</si>
  <si>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</si>
  <si>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</si>
  <si>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</si>
  <si>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</si>
  <si>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</si>
  <si>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</si>
  <si>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</si>
  <si>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</si>
  <si>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</si>
  <si>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</si>
  <si>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</si>
  <si>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</si>
  <si>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</si>
  <si>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</si>
  <si>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</si>
  <si>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</si>
  <si>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</si>
  <si>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</si>
  <si>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</si>
  <si>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</si>
  <si>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</si>
  <si>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</si>
  <si>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</si>
  <si>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</si>
  <si>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</si>
  <si>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</si>
  <si>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</si>
  <si>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</si>
  <si>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</si>
  <si>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</si>
  <si>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</si>
  <si>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</si>
  <si>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</si>
  <si>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</si>
  <si>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</si>
  <si>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</si>
  <si>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</si>
  <si>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</si>
  <si>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</si>
  <si>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</si>
  <si>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</si>
  <si>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</si>
  <si>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</si>
  <si>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</si>
  <si>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</si>
  <si>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</si>
  <si>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</si>
  <si>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</si>
  <si>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</si>
  <si>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</si>
  <si>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</si>
  <si>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</si>
  <si>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</si>
  <si>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</si>
  <si>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</si>
  <si>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</si>
  <si>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</si>
  <si>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</si>
  <si>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</si>
  <si>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</si>
  <si>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</si>
  <si>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</si>
  <si>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</si>
  <si>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</si>
  <si>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</si>
  <si>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</si>
  <si>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</si>
  <si>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</si>
  <si>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</si>
  <si>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</si>
  <si>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</si>
  <si>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</si>
  <si>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</si>
  <si>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</si>
  <si>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</si>
  <si>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</si>
  <si>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</si>
  <si>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</si>
  <si>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</si>
  <si>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</si>
  <si>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</si>
  <si>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</si>
  <si>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</si>
  <si>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</si>
  <si>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</si>
  <si>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</si>
  <si>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</si>
  <si>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</si>
  <si>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</si>
  <si>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</si>
  <si>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</si>
  <si>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</si>
  <si>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</si>
  <si>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</si>
  <si>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</si>
  <si>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</si>
  <si>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</si>
  <si>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</si>
  <si>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</si>
  <si>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</si>
  <si>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</si>
  <si>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</si>
  <si>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</si>
  <si>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</si>
  <si>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</si>
  <si>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</si>
  <si>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</si>
  <si>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</si>
  <si>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</si>
  <si>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</si>
  <si>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</si>
  <si>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</si>
  <si>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</si>
  <si>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</si>
  <si>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</si>
  <si>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</si>
  <si>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</si>
  <si>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</si>
  <si>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</si>
  <si>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</si>
  <si>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</si>
  <si>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</si>
  <si>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</si>
  <si>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</si>
  <si>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</si>
  <si>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</si>
  <si>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</si>
  <si>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</si>
  <si>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</si>
  <si>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</si>
  <si>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</si>
  <si>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</si>
  <si>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</si>
  <si>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</si>
  <si>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</si>
  <si>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</si>
  <si>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</si>
  <si>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</si>
  <si>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</si>
  <si>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</si>
  <si>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</si>
  <si>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</si>
  <si>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</si>
  <si>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</si>
  <si>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</si>
  <si>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</si>
  <si>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</si>
  <si>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</si>
  <si>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</si>
  <si>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</si>
  <si>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</si>
  <si>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</si>
  <si>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</si>
  <si>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</si>
  <si>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</si>
  <si>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</si>
  <si>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</si>
  <si>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</si>
  <si>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</si>
  <si>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</si>
  <si>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</si>
  <si>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</si>
  <si>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</si>
  <si>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</si>
  <si>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</si>
  <si>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</si>
  <si>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</si>
  <si>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</si>
  <si>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</si>
  <si>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</si>
  <si>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</si>
  <si>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</si>
  <si>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</si>
  <si>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</si>
  <si>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</si>
  <si>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</si>
  <si>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</si>
  <si>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</si>
  <si>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</si>
  <si>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</si>
  <si>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</si>
  <si>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</si>
  <si>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</si>
  <si>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</si>
  <si>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</si>
  <si>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</si>
  <si>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</si>
  <si>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</si>
  <si>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</si>
  <si>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</si>
  <si>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</si>
  <si>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</si>
  <si>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</si>
  <si>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</si>
  <si>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</si>
  <si>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</si>
  <si>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</si>
  <si>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</si>
  <si>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</si>
  <si>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</si>
  <si>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</si>
  <si>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</si>
  <si>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</si>
  <si>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</si>
  <si>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</si>
  <si>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</si>
  <si>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</si>
  <si>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</si>
  <si>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</si>
  <si>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</si>
  <si>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</si>
  <si>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</si>
  <si>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</si>
  <si>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</si>
  <si>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</si>
  <si>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</si>
  <si>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</si>
  <si>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</si>
  <si>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</si>
  <si>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</si>
  <si>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</si>
  <si>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</si>
  <si>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</si>
  <si>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</si>
  <si>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</si>
  <si>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</si>
  <si>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</si>
  <si>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</si>
  <si>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</si>
  <si>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</si>
  <si>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</si>
  <si>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</si>
  <si>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</si>
  <si>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</si>
  <si>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</si>
  <si>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</si>
  <si>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</si>
  <si>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</si>
  <si>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</si>
  <si>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</si>
  <si>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</si>
  <si>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</si>
  <si>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</si>
  <si>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</si>
  <si>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</si>
  <si>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</si>
  <si>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</si>
  <si>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</si>
  <si>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</si>
  <si>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</si>
  <si>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</si>
  <si>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</si>
  <si>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</si>
  <si>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</si>
  <si>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</si>
  <si>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</si>
  <si>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</si>
  <si>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</si>
  <si>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</si>
  <si>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</si>
  <si>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</si>
  <si>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</si>
  <si>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</si>
  <si>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</si>
  <si>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</si>
  <si>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</si>
  <si>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</si>
  <si>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</si>
  <si>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</si>
  <si>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</si>
  <si>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</si>
  <si>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</si>
  <si>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</si>
  <si>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</si>
  <si>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</si>
  <si>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</si>
  <si>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</si>
  <si>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</si>
  <si>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</si>
  <si>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</si>
  <si>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</si>
  <si>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</si>
  <si>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</si>
  <si>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</si>
  <si>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</si>
  <si>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</si>
  <si>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</si>
  <si>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</si>
  <si>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</si>
  <si>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</si>
  <si>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</si>
  <si>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</si>
  <si>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</si>
  <si>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</si>
  <si>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</si>
  <si>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</si>
  <si>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</si>
  <si>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</si>
  <si>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</si>
  <si>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</si>
  <si>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</si>
  <si>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</si>
  <si>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</si>
  <si>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</si>
  <si>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</si>
  <si>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</si>
  <si>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</si>
  <si>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</si>
  <si>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</si>
  <si>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</si>
  <si>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</si>
  <si>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</si>
  <si>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</si>
  <si>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</si>
  <si>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</si>
  <si>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</si>
  <si>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</si>
  <si>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</si>
  <si>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</si>
  <si>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</si>
  <si>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</si>
  <si>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</si>
  <si>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</si>
  <si>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</si>
  <si>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</si>
  <si>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</si>
  <si>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</si>
  <si>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</si>
  <si>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</si>
  <si>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</si>
  <si>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</si>
  <si>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</si>
  <si>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</si>
  <si>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</si>
  <si>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</si>
  <si>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</si>
  <si>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</si>
  <si>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</si>
  <si>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</si>
  <si>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</si>
  <si>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</si>
  <si>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</si>
  <si>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</si>
  <si>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</si>
  <si>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</si>
  <si>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</si>
  <si>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</si>
  <si>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</si>
  <si>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</si>
  <si>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</si>
  <si>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</si>
  <si>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</si>
  <si>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</si>
  <si>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</si>
  <si>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</si>
  <si>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</si>
  <si>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</si>
  <si>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</si>
  <si>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</si>
  <si>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</si>
  <si>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</si>
  <si>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</si>
  <si>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</si>
  <si>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</si>
  <si>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</si>
  <si>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</si>
  <si>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</si>
  <si>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</si>
  <si>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</si>
  <si>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</si>
  <si>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</si>
  <si>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</si>
  <si>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</si>
  <si>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</si>
  <si>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</si>
  <si>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</si>
  <si>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</si>
  <si>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</si>
  <si>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</si>
  <si>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</si>
  <si>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</si>
  <si>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</si>
  <si>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</si>
  <si>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</si>
  <si>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</si>
  <si>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</si>
  <si>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</si>
  <si>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</si>
  <si>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</si>
  <si>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</si>
  <si>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</si>
  <si>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</si>
  <si>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</si>
  <si>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</si>
  <si>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</si>
  <si>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</si>
  <si>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</si>
  <si>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</si>
  <si>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</si>
  <si>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</si>
  <si>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</si>
  <si>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</si>
  <si>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</si>
  <si>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</si>
  <si>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</si>
  <si>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</si>
  <si>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</si>
  <si>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</si>
  <si>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</si>
  <si>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</si>
  <si>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</si>
  <si>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</si>
  <si>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</si>
  <si>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</si>
  <si>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</si>
  <si>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</si>
  <si>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</si>
  <si>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</si>
  <si>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</si>
  <si>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</si>
  <si>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</si>
  <si>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</si>
  <si>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</si>
  <si>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</si>
  <si>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</si>
  <si>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</si>
  <si>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</si>
  <si>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</si>
  <si>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</si>
  <si>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</si>
  <si>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</si>
  <si>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</si>
  <si>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</si>
  <si>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</si>
  <si>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</si>
  <si>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</si>
  <si>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</si>
  <si>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</si>
  <si>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</si>
  <si>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</si>
  <si>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</si>
  <si>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</si>
  <si>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</si>
  <si>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</si>
  <si>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</si>
  <si>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</si>
  <si>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</si>
  <si>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</si>
  <si>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</si>
  <si>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</si>
  <si>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</si>
  <si>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</si>
  <si>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</si>
  <si>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</si>
  <si>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</si>
  <si>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</si>
  <si>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</si>
  <si>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</si>
  <si>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</si>
  <si>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</si>
  <si>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</si>
  <si>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</si>
  <si>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</si>
  <si>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</si>
  <si>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</si>
  <si>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</si>
  <si>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</si>
  <si>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</si>
  <si>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</si>
  <si>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</si>
  <si>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</si>
  <si>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</si>
  <si>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</si>
  <si>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</si>
  <si>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</si>
  <si>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</si>
  <si>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</si>
  <si>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</si>
  <si>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</si>
  <si>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</si>
  <si>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</si>
  <si>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</si>
  <si>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</si>
  <si>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</si>
  <si>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</si>
  <si>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</si>
  <si>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</si>
  <si>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</si>
  <si>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</si>
  <si>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</si>
  <si>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</si>
  <si>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</si>
  <si>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</si>
  <si>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</si>
  <si>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</si>
  <si>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</si>
  <si>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</si>
  <si>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</si>
  <si>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</si>
  <si>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</si>
  <si>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</si>
  <si>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</si>
  <si>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</si>
  <si>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</si>
  <si>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</si>
  <si>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</si>
  <si>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</si>
  <si>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</si>
  <si>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</si>
  <si>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</si>
  <si>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</si>
  <si>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</si>
  <si>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</si>
  <si>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</si>
  <si>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</si>
  <si>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</si>
  <si>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</si>
  <si>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</si>
  <si>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</si>
  <si>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</si>
  <si>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</si>
  <si>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</si>
  <si>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</si>
  <si>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</si>
  <si>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</si>
  <si>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</si>
  <si>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</si>
  <si>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</si>
  <si>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</si>
  <si>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</si>
  <si>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</si>
  <si>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</si>
  <si>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</si>
  <si>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</si>
  <si>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</si>
  <si>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</si>
  <si>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</si>
  <si>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</si>
  <si>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</si>
  <si>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</si>
  <si>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</si>
  <si>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</si>
  <si>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</si>
  <si>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</si>
  <si>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</si>
  <si>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</si>
  <si>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</si>
  <si>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</si>
  <si>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</si>
  <si>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</si>
  <si>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</si>
  <si>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</si>
  <si>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</si>
  <si>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</si>
  <si>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</si>
  <si>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</si>
  <si>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</si>
  <si>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</si>
  <si>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</si>
  <si>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</si>
  <si>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</si>
  <si>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</si>
  <si>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</si>
  <si>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</si>
  <si>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</si>
  <si>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</si>
  <si>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</si>
  <si>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</si>
  <si>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</si>
  <si>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</si>
  <si>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</si>
  <si>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</si>
  <si>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</si>
  <si>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</si>
  <si>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</si>
  <si>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</si>
  <si>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</si>
  <si>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</si>
  <si>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</si>
  <si>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</si>
  <si>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</si>
  <si>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</si>
  <si>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</si>
  <si>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</si>
  <si>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</si>
  <si>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</si>
  <si>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</si>
  <si>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</si>
  <si>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</si>
  <si>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</si>
  <si>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</si>
  <si>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</si>
  <si>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</si>
  <si>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</si>
  <si>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</si>
  <si>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</si>
  <si>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</si>
  <si>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</si>
  <si>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</si>
  <si>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</si>
  <si>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</si>
  <si>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</si>
  <si>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</si>
  <si>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</si>
  <si>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</si>
  <si>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</si>
  <si>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</si>
  <si>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</si>
  <si>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</si>
  <si>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</si>
  <si>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</si>
  <si>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</si>
  <si>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</si>
  <si>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</si>
  <si>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</si>
  <si>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</si>
  <si>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</si>
  <si>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</si>
  <si>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</si>
  <si>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</si>
  <si>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</si>
  <si>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</si>
  <si>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</si>
  <si>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</si>
  <si>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</si>
  <si>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</si>
  <si>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</si>
  <si>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</si>
  <si>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</si>
  <si>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</si>
  <si>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</si>
  <si>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</si>
  <si>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</si>
  <si>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</si>
  <si>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</si>
  <si>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</si>
  <si>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</si>
  <si>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</si>
  <si>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</si>
  <si>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</si>
  <si>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</si>
  <si>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</si>
  <si>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</si>
  <si>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</si>
  <si>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</si>
  <si>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</si>
  <si>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</si>
  <si>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</si>
  <si>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</si>
  <si>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</si>
  <si>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</si>
  <si>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</si>
  <si>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</si>
  <si>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</si>
  <si>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</si>
  <si>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</si>
  <si>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</si>
  <si>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</si>
  <si>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</si>
  <si>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</si>
  <si>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</si>
  <si>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</si>
  <si>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</si>
  <si>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</si>
  <si>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</si>
  <si>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</si>
  <si>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</si>
  <si>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</si>
  <si>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</si>
  <si>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</si>
  <si>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</si>
  <si>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</si>
  <si>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</si>
  <si>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</si>
  <si>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</si>
  <si>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</si>
  <si>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</si>
  <si>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</si>
  <si>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</si>
  <si>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</si>
  <si>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</si>
  <si>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</si>
  <si>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</si>
  <si>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</si>
  <si>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</si>
  <si>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</si>
  <si>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</si>
  <si>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</si>
  <si>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</si>
  <si>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</si>
  <si>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</si>
  <si>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</si>
  <si>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</si>
  <si>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</si>
  <si>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</si>
  <si>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</si>
  <si>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</si>
  <si>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</si>
  <si>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</si>
  <si>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</si>
  <si>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</si>
  <si>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</si>
  <si>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</si>
  <si>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</si>
  <si>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</si>
  <si>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</si>
  <si>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</si>
  <si>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</si>
  <si>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</si>
  <si>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</si>
  <si>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</si>
  <si>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</si>
  <si>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</si>
  <si>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</si>
  <si>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</si>
  <si>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</si>
  <si>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</si>
  <si>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</si>
  <si>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</si>
  <si>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</si>
  <si>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</si>
  <si>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</si>
  <si>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</si>
  <si>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</si>
  <si>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</si>
  <si>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</si>
  <si>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</si>
  <si>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</si>
  <si>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</si>
  <si>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</si>
  <si>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</si>
  <si>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</si>
  <si>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</si>
  <si>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</si>
  <si>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</si>
  <si>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</si>
  <si>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</si>
  <si>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</si>
  <si>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</si>
  <si>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</si>
  <si>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</si>
  <si>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</si>
  <si>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</si>
  <si>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</si>
  <si>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</si>
  <si>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</si>
  <si>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</si>
  <si>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</si>
  <si>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</si>
  <si>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</si>
  <si>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</si>
  <si>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</si>
  <si>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</si>
  <si>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</si>
  <si>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</si>
  <si>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</si>
  <si>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</si>
  <si>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</si>
  <si>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</si>
  <si>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</si>
  <si>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</si>
  <si>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</si>
  <si>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</si>
  <si>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</si>
  <si>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</si>
  <si>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</si>
  <si>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</si>
  <si>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</si>
  <si>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</si>
  <si>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</si>
  <si>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</si>
  <si>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</si>
  <si>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</si>
  <si>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</si>
  <si>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</si>
  <si>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</si>
  <si>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</si>
  <si>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</si>
  <si>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</si>
  <si>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</si>
  <si>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</si>
  <si>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</si>
  <si>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</si>
  <si>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</si>
  <si>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</si>
  <si>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</si>
  <si>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</si>
  <si>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</si>
  <si>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</si>
  <si>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</si>
  <si>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</si>
  <si>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</si>
  <si>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</si>
  <si>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</si>
  <si>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</si>
  <si>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</si>
  <si>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</si>
  <si>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</si>
  <si>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</si>
  <si>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</si>
  <si>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</si>
  <si>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</si>
  <si>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</si>
  <si>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</si>
  <si>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</si>
  <si>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</si>
  <si>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</si>
  <si>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</si>
  <si>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</si>
  <si>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</si>
  <si>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</si>
  <si>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</si>
  <si>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</si>
  <si>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</si>
  <si>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</si>
  <si>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</si>
  <si>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</si>
  <si>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</si>
  <si>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</si>
  <si>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</si>
  <si>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</si>
  <si>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</si>
  <si>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</si>
  <si>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</si>
  <si>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</si>
  <si>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</si>
  <si>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</si>
  <si>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</si>
  <si>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</si>
  <si>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</si>
  <si>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</si>
  <si>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</si>
  <si>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</si>
  <si>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</si>
  <si>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</si>
  <si>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</si>
  <si>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</si>
  <si>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</si>
  <si>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</si>
  <si>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</si>
  <si>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</si>
  <si>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</si>
  <si>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</si>
  <si>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</si>
  <si>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</si>
  <si>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</si>
  <si>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</si>
  <si>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</si>
  <si>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</si>
  <si>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</si>
  <si>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</si>
  <si>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</si>
  <si>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</si>
  <si>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</si>
  <si>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</si>
  <si>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</si>
  <si>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</si>
  <si>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</si>
  <si>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</si>
  <si>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</si>
  <si>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</si>
  <si>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</si>
  <si>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</si>
  <si>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</si>
  <si>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</si>
  <si>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</si>
  <si>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</si>
  <si>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</si>
  <si>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</si>
  <si>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</si>
  <si>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</si>
  <si>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</si>
  <si>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</si>
  <si>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</si>
  <si>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</si>
  <si>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</si>
  <si>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</si>
  <si>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</si>
  <si>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</si>
  <si>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</si>
  <si>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</si>
  <si>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</si>
  <si>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</si>
  <si>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</si>
  <si>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</si>
  <si>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</si>
  <si>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</si>
  <si>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</si>
  <si>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</si>
  <si>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</si>
  <si>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</si>
  <si>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</si>
  <si>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</si>
  <si>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</si>
  <si>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</si>
  <si>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</si>
  <si>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</si>
  <si>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</si>
  <si>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</si>
  <si>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</si>
  <si>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</si>
  <si>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</si>
  <si>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</si>
  <si>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</si>
  <si>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</si>
  <si>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</si>
  <si>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</si>
  <si>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</si>
  <si>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</si>
  <si>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</si>
  <si>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</si>
  <si>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</si>
  <si>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</si>
  <si>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</si>
  <si>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</si>
  <si>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</si>
  <si>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</si>
  <si>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</si>
  <si>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</si>
  <si>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</si>
  <si>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</si>
  <si>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</si>
  <si>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</si>
  <si>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</si>
  <si>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</si>
  <si>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</si>
  <si>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</si>
  <si>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</si>
  <si>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</si>
  <si>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</si>
  <si>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</si>
  <si>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</si>
  <si>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</si>
  <si>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</si>
  <si>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</si>
  <si>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</si>
  <si>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</si>
  <si>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</si>
  <si>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</si>
  <si>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</si>
  <si>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</si>
  <si>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</si>
  <si>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</si>
  <si>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</si>
  <si>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</si>
  <si>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</si>
  <si>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</si>
  <si>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</si>
  <si>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</si>
  <si>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</si>
  <si>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</si>
  <si>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</si>
  <si>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</si>
  <si>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</si>
  <si>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</si>
  <si>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</si>
  <si>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</si>
  <si>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</si>
  <si>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</si>
  <si>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</si>
  <si>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</si>
  <si>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</si>
  <si>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</si>
  <si>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</si>
  <si>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</si>
  <si>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</si>
  <si>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</si>
  <si>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</si>
  <si>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</si>
  <si>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</si>
  <si>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</si>
  <si>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</si>
  <si>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</si>
  <si>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</si>
  <si>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</si>
  <si>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</si>
  <si>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</si>
  <si>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</si>
  <si>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</si>
  <si>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</si>
  <si>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</si>
  <si>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</si>
  <si>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</si>
  <si>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</si>
  <si>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</si>
  <si>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</si>
  <si>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</si>
  <si>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</si>
  <si>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</si>
  <si>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</si>
  <si>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</si>
  <si>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</si>
  <si>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</si>
  <si>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</si>
  <si>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</si>
  <si>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</si>
  <si>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</si>
  <si>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</si>
  <si>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</si>
  <si>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</si>
  <si>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</si>
  <si>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</si>
  <si>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</si>
  <si>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</si>
  <si>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</si>
  <si>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</si>
  <si>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</si>
  <si>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</si>
  <si>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</si>
  <si>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</si>
  <si>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</si>
  <si>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</si>
  <si>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</si>
  <si>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</si>
  <si>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</si>
  <si>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</si>
  <si>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</si>
  <si>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</si>
  <si>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</si>
  <si>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</si>
  <si>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</si>
  <si>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</si>
  <si>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</si>
  <si>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</si>
  <si>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</si>
  <si>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</si>
  <si>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</si>
  <si>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</si>
  <si>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</si>
  <si>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</si>
  <si>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</si>
  <si>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</si>
  <si>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</si>
  <si>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</si>
  <si>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</si>
  <si>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</si>
  <si>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</si>
  <si>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</si>
  <si>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</si>
  <si>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</si>
  <si>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</si>
  <si>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</si>
  <si>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</si>
  <si>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</si>
  <si>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</si>
  <si>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</si>
  <si>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</si>
  <si>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</si>
  <si>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</si>
  <si>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</si>
  <si>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</si>
  <si>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</si>
  <si>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</si>
  <si>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</si>
  <si>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</si>
  <si>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</si>
  <si>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</si>
  <si>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</si>
  <si>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</si>
  <si>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</si>
  <si>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</si>
  <si>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</si>
  <si>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</si>
  <si>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</si>
  <si>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</si>
  <si>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</si>
  <si>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</si>
  <si>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</si>
  <si>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</si>
  <si>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</si>
  <si>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</si>
  <si>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</si>
  <si>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</si>
  <si>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</si>
  <si>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</si>
  <si>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</si>
  <si>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</si>
  <si>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</si>
  <si>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</si>
  <si>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</si>
  <si>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</si>
  <si>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</si>
  <si>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</si>
  <si>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</si>
  <si>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</si>
  <si>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</si>
  <si>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</si>
  <si>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</si>
  <si>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</si>
  <si>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</si>
  <si>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</si>
  <si>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</si>
  <si>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</si>
  <si>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</si>
  <si>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</si>
  <si>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</si>
  <si>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</si>
  <si>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</si>
  <si>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</si>
  <si>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</si>
  <si>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</si>
  <si>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</si>
  <si>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</si>
  <si>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</si>
  <si>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</si>
  <si>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</si>
  <si>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</si>
  <si>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</si>
  <si>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</si>
  <si>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</si>
  <si>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</si>
  <si>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</si>
  <si>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</si>
  <si>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</si>
  <si>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</si>
  <si>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</si>
  <si>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</si>
  <si>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</si>
  <si>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</si>
  <si>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</si>
  <si>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</si>
  <si>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</si>
  <si>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</si>
  <si>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</si>
  <si>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</si>
  <si>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</si>
  <si>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</si>
  <si>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</si>
  <si>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</si>
  <si>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</si>
  <si>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</si>
  <si>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</si>
  <si>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</si>
  <si>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</si>
  <si>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</si>
  <si>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</si>
  <si>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</si>
  <si>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</si>
  <si>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</si>
  <si>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</si>
  <si>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</si>
  <si>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</si>
  <si>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</si>
  <si>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</si>
  <si>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</si>
  <si>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</si>
  <si>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</si>
  <si>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</si>
  <si>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</si>
  <si>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</si>
  <si>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</si>
  <si>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</si>
  <si>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</si>
  <si>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</si>
  <si>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</si>
  <si>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</si>
  <si>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</si>
  <si>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</si>
  <si>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</si>
  <si>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</si>
  <si>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</si>
  <si>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</si>
  <si>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</si>
  <si>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</si>
  <si>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</si>
  <si>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</si>
  <si>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</si>
  <si>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</si>
  <si>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</si>
  <si>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</si>
  <si>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</si>
  <si>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</si>
  <si>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</si>
  <si>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</si>
  <si>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</si>
  <si>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</si>
  <si>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</si>
  <si>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</si>
  <si>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</si>
  <si>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</si>
  <si>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</si>
  <si>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</si>
  <si>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</si>
  <si>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</si>
  <si>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</si>
  <si>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</si>
  <si>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</si>
  <si>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</si>
  <si>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</si>
  <si>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</si>
  <si>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</si>
  <si>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</si>
  <si>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</si>
  <si>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</si>
  <si>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</si>
  <si>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</si>
  <si>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</si>
  <si>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</si>
  <si>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</si>
  <si>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</si>
  <si>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</si>
  <si>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</si>
  <si>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</si>
  <si>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</si>
  <si>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</si>
  <si>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</si>
  <si>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</si>
  <si>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</si>
  <si>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</si>
  <si>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</si>
  <si>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</si>
  <si>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</si>
  <si>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</si>
  <si>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</si>
  <si>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</si>
  <si>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</si>
  <si>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</si>
  <si>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</si>
  <si>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</si>
  <si>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</si>
  <si>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</si>
  <si>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</si>
  <si>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</si>
  <si>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</si>
  <si>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</si>
  <si>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</si>
  <si>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</si>
  <si>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</si>
  <si>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</si>
  <si>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</si>
  <si>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</si>
  <si>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</si>
  <si>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</si>
  <si>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</si>
  <si>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</si>
  <si>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</si>
  <si>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</si>
  <si>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</si>
  <si>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</si>
  <si>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</si>
  <si>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</si>
  <si>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</si>
  <si>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</si>
  <si>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</si>
  <si>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</si>
  <si>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</si>
  <si>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</si>
  <si>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</si>
  <si>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</si>
  <si>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</si>
  <si>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</si>
  <si>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</si>
  <si>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</si>
  <si>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</si>
  <si>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</si>
  <si>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</si>
  <si>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</si>
  <si>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</si>
  <si>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</si>
  <si>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</si>
  <si>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</si>
  <si>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</si>
  <si>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</si>
  <si>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</si>
  <si>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</si>
  <si>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</si>
  <si>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</si>
  <si>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</si>
  <si>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</si>
  <si>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</si>
  <si>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</si>
  <si>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</si>
  <si>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</si>
  <si>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</si>
  <si>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</si>
  <si>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</si>
  <si>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</si>
  <si>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</si>
  <si>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</si>
  <si>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</si>
  <si>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</si>
  <si>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</si>
  <si>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</si>
  <si>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</si>
  <si>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</si>
  <si>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</si>
  <si>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</si>
  <si>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</si>
  <si>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</si>
  <si>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</si>
  <si>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</si>
  <si>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</si>
  <si>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</si>
  <si>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</si>
  <si>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</si>
  <si>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</si>
  <si>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</si>
  <si>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</si>
  <si>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</si>
  <si>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</si>
  <si>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</si>
  <si>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</si>
  <si>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</si>
  <si>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</si>
  <si>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</si>
  <si>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</si>
  <si>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</si>
  <si>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</si>
  <si>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</si>
  <si>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</si>
  <si>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</si>
  <si>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</si>
  <si>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</si>
  <si>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</si>
  <si>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</si>
  <si>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</si>
  <si>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</si>
  <si>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</si>
  <si>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</si>
  <si>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</si>
  <si>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</si>
  <si>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</si>
  <si>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</si>
  <si>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</si>
  <si>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</si>
  <si>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</si>
  <si>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</si>
  <si>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</si>
  <si>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</si>
  <si>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</si>
  <si>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</si>
  <si>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</si>
  <si>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</si>
  <si>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</si>
  <si>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</si>
  <si>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</si>
  <si>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</si>
  <si>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</si>
  <si>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</si>
  <si>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</si>
  <si>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</si>
  <si>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</si>
  <si>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</si>
  <si>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</si>
  <si>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</si>
  <si>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</si>
  <si>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</si>
  <si>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</si>
  <si>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</si>
  <si>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</si>
  <si>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</si>
  <si>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</si>
  <si>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</si>
  <si>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</si>
  <si>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</si>
  <si>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</si>
  <si>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</si>
  <si>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</si>
  <si>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</si>
  <si>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</si>
  <si>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</si>
  <si>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</si>
  <si>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</si>
  <si>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</si>
  <si>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</si>
  <si>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</si>
  <si>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</si>
  <si>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</si>
  <si>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</si>
  <si>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</si>
  <si>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</si>
  <si>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</si>
  <si>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</si>
  <si>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</si>
  <si>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</si>
  <si>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</si>
  <si>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</si>
  <si>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</si>
  <si>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</si>
  <si>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</si>
  <si>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</si>
  <si>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</si>
  <si>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</si>
  <si>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</si>
  <si>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</si>
  <si>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</si>
  <si>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</si>
  <si>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</si>
  <si>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</si>
  <si>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</si>
  <si>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</si>
  <si>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</si>
  <si>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</si>
  <si>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</si>
  <si>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</si>
  <si>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</si>
  <si>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</si>
  <si>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</si>
  <si>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</si>
  <si>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</si>
  <si>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</si>
  <si>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</si>
  <si>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</si>
  <si>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</si>
  <si>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</si>
  <si>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</si>
  <si>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</si>
  <si>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</si>
  <si>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</si>
  <si>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</si>
  <si>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</si>
  <si>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</si>
  <si>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</si>
  <si>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</si>
  <si>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</si>
  <si>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</si>
  <si>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</si>
  <si>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</si>
  <si>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</si>
  <si>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</si>
  <si>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</si>
  <si>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</si>
  <si>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</si>
  <si>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</si>
  <si>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</si>
  <si>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</si>
  <si>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</si>
  <si>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</si>
  <si>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</si>
  <si>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</si>
  <si>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</si>
  <si>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</si>
  <si>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</si>
  <si>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</si>
  <si>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</si>
  <si>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</si>
  <si>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</si>
  <si>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</si>
  <si>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</si>
  <si>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</si>
  <si>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</si>
  <si>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</si>
  <si>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</si>
  <si>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</si>
  <si>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</si>
  <si>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</si>
  <si>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</si>
  <si>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D. Carnegie &amp; Co AB B</t>
  </si>
  <si>
    <t>SE0005594728</t>
  </si>
  <si>
    <t>Svolder AB ser. A</t>
  </si>
  <si>
    <t>SE0010663302</t>
  </si>
  <si>
    <t>NIBE Industrier AB ser. B</t>
  </si>
  <si>
    <t>SE0008321293</t>
  </si>
  <si>
    <t>PortfolioManager</t>
  </si>
  <si>
    <t>5493007LNZSEWN5KTV42</t>
  </si>
  <si>
    <t>DYZUXR</t>
  </si>
  <si>
    <t>VASA JAN190115</t>
  </si>
  <si>
    <t>Vasakronan GCP 01-19</t>
  </si>
  <si>
    <t>SE0011788652</t>
  </si>
  <si>
    <t>VASAKRONAN/ZERO CP 20190115</t>
  </si>
  <si>
    <t>VASA_JAN190115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</si>
</sst>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1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937260</xdr:colOff>
          <xdr:row>4</xdr:row>
          <xdr:rowOff>365760</xdr:rowOff>
        </xdr:to>
        <xdr:sp macro="" textlink="">
          <xdr:nvSpPr>
            <xdr:cNvPr id="3258" name="Check Box 186" hidden="1">
              <a:extLst>
                <a:ext uri="{63B3BB69-23CF-44E3-9099-C40C66FF867C}">
                  <a14:compatExt spid="_x0000_s32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16.5546875" style="55" bestFit="1" customWidth="1"/>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6" ht="26.4">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2446</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8"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06" t="s">
        <v>406</v>
      </c>
      <c r="R5" s="307"/>
      <c r="S5" s="306" t="s">
        <v>407</v>
      </c>
      <c r="T5" s="307"/>
      <c r="U5" s="306" t="s">
        <v>408</v>
      </c>
      <c r="V5" s="307"/>
      <c r="W5" s="306" t="s">
        <v>409</v>
      </c>
      <c r="X5" s="307"/>
      <c r="Y5" s="306" t="s">
        <v>410</v>
      </c>
      <c r="Z5" s="307"/>
      <c r="AA5" s="306" t="s">
        <v>411</v>
      </c>
      <c r="AB5" s="307"/>
      <c r="AC5" s="306" t="s">
        <v>412</v>
      </c>
      <c r="AD5" s="307"/>
      <c r="AE5" s="306" t="s">
        <v>413</v>
      </c>
      <c r="AF5" s="307"/>
      <c r="AG5" s="306" t="s">
        <v>414</v>
      </c>
      <c r="AH5" s="307"/>
      <c r="AI5" s="306" t="s">
        <v>415</v>
      </c>
      <c r="AJ5" s="307"/>
      <c r="AK5" s="306" t="s">
        <v>416</v>
      </c>
      <c r="AL5" s="307"/>
      <c r="AM5" s="306" t="s">
        <v>417</v>
      </c>
      <c r="AN5" s="307"/>
      <c r="AO5" s="306" t="s">
        <v>418</v>
      </c>
      <c r="AP5" s="307"/>
      <c r="AQ5" s="306" t="s">
        <v>419</v>
      </c>
      <c r="AR5" s="307"/>
      <c r="AS5" s="306" t="s">
        <v>420</v>
      </c>
      <c r="AT5" s="307"/>
      <c r="AU5" s="306" t="s">
        <v>421</v>
      </c>
      <c r="AV5" s="307"/>
      <c r="AW5" s="306" t="s">
        <v>422</v>
      </c>
      <c r="AX5" s="307"/>
      <c r="AY5" s="306" t="s">
        <v>423</v>
      </c>
      <c r="AZ5" s="307"/>
      <c r="BA5" s="306" t="s">
        <v>424</v>
      </c>
      <c r="BB5" s="307"/>
      <c r="BC5" s="306" t="s">
        <v>425</v>
      </c>
      <c r="BD5" s="307"/>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8"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8"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28.88671875" style="55" bestFit="1" customWidth="1"/>
    <col min="6" max="6" width="10.88671875" style="55" bestFit="1"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22" width="19.6640625" style="55" customWidth="1"/>
    <col min="23" max="23" width="22" style="55" customWidth="1"/>
    <col min="24"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8" thickBot="1">
      <c r="A4" s="6" t="s">
        <v>2539</v>
      </c>
      <c r="B4" s="214"/>
      <c r="C4" s="214"/>
      <c r="D4" s="214"/>
      <c r="E4" s="214"/>
      <c r="F4" s="214"/>
      <c r="G4" s="214"/>
      <c r="H4" s="214"/>
      <c r="I4" s="214"/>
      <c r="J4" s="214"/>
      <c r="K4" s="214"/>
      <c r="S4" s="63"/>
      <c r="T4" s="212"/>
      <c r="U4" s="212"/>
      <c r="V4" s="63"/>
    </row>
    <row r="5" spans="1:71" ht="145.5" customHeight="1">
      <c r="A5" s="310" t="s">
        <v>2495</v>
      </c>
      <c r="B5" s="310"/>
      <c r="C5" s="310"/>
      <c r="D5" s="266" t="s">
        <v>2496</v>
      </c>
      <c r="E5" s="93"/>
      <c r="F5" s="93"/>
      <c r="G5" s="93"/>
      <c r="H5" s="93"/>
      <c r="I5" s="93"/>
      <c r="J5" s="93"/>
      <c r="K5" s="213"/>
      <c r="L5" s="213"/>
      <c r="M5" s="213"/>
      <c r="N5" s="213"/>
      <c r="O5" s="213"/>
      <c r="P5" s="213"/>
      <c r="Q5" s="213"/>
      <c r="R5" s="213"/>
      <c r="S5" s="213"/>
      <c r="T5" s="213"/>
      <c r="V5" s="308" t="s">
        <v>953</v>
      </c>
      <c r="W5" s="309"/>
      <c r="X5" s="309"/>
      <c r="Y5" s="309"/>
      <c r="Z5" s="309"/>
      <c r="AA5" s="308" t="s">
        <v>1005</v>
      </c>
      <c r="AB5" s="309"/>
      <c r="AC5" s="309"/>
      <c r="AD5" s="309"/>
      <c r="AE5" s="309"/>
      <c r="AF5" s="308" t="s">
        <v>1006</v>
      </c>
      <c r="AG5" s="309"/>
      <c r="AH5" s="309"/>
      <c r="AI5" s="309"/>
      <c r="AJ5" s="309"/>
      <c r="AK5" s="308" t="s">
        <v>1007</v>
      </c>
      <c r="AL5" s="309"/>
      <c r="AM5" s="309"/>
      <c r="AN5" s="309"/>
      <c r="AO5" s="309"/>
      <c r="AP5" s="308" t="s">
        <v>1008</v>
      </c>
      <c r="AQ5" s="309"/>
      <c r="AR5" s="309"/>
      <c r="AS5" s="309"/>
      <c r="AT5" s="309"/>
      <c r="AU5" s="308" t="s">
        <v>1009</v>
      </c>
      <c r="AV5" s="309"/>
      <c r="AW5" s="309"/>
      <c r="AX5" s="309"/>
      <c r="AY5" s="309"/>
      <c r="AZ5" s="308" t="s">
        <v>1010</v>
      </c>
      <c r="BA5" s="309"/>
      <c r="BB5" s="309"/>
      <c r="BC5" s="309"/>
      <c r="BD5" s="309"/>
      <c r="BE5" s="308" t="s">
        <v>1011</v>
      </c>
      <c r="BF5" s="309"/>
      <c r="BG5" s="309"/>
      <c r="BH5" s="309"/>
      <c r="BI5" s="309"/>
      <c r="BJ5" s="308" t="s">
        <v>1012</v>
      </c>
      <c r="BK5" s="309"/>
      <c r="BL5" s="309"/>
      <c r="BM5" s="309"/>
      <c r="BN5" s="309"/>
      <c r="BO5" s="308" t="s">
        <v>1013</v>
      </c>
      <c r="BP5" s="309"/>
      <c r="BQ5" s="309"/>
      <c r="BR5" s="309"/>
      <c r="BS5" s="309"/>
    </row>
    <row r="6" spans="1:71" ht="79.2">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4.4">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4.4">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4.4">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4.4">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4.4">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4.4">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4.4">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4.4">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4.4">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4.4">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4.4">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4.4">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4.4">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4.4">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4.4">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4.4">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4.4">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4.4">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4.4">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4.4">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4.4">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4.4">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4.4">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4.4">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4.4">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4.4">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4.4">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4.4">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4.4">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4.4">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4.4">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4.4">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4.4">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4.4">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4.4">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4.4">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4.4">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4.4">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4.4">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4.4">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4.4">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4.4">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4.4">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4.4">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4.4">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4.4">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4.4">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4.4">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4.4">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4.4">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4.4">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4.4">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4.4">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4.4">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4.4">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4.4">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4.4">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4.4">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4.4">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4.4">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4.4">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4.4">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4.4">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4.4">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4.4">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4.4">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4.4">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4.4">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4.4">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4.4">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4.4">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4.4">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4.4">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4.4">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4.4">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4.4">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4.4">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4.4">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4.4">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4.4">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4.4">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4.4">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4.4">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4.4">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4.4">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4.4">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4.4">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4.4">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4.4">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4.4">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4.4">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4.4">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4.4">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4.4">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4.4">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4.4">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4.4">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4.4">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4.4">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4.4">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4.4">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4.4">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4.4">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4.4">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4.4">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4.4">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4.4">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4.4">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4.4">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4.4">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4.4">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4.4">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4.4">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4.4">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4.4">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4.4">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4.4">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4.4">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4.4">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4.4">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4.4">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4.4">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4.4">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4.4">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4.4">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4.4">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4.4">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4.4">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4.4">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4.4">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4.4">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4.4">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4.4">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4.4">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4.4">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4.4">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4.4">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4.4">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4.4">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4.4">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4.4">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4.4">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4.4">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4.4">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4.4">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4.4">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4.4">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4.4">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4.4">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4.4">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4.4">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4.4">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4.4">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4.4">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4.4">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4.4">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4.4">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4.4">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4.4">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4.4">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4.4">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4.4">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4.4">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4.4">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4.4">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4.4">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4.4">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4.4">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4.4">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4.4">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4.4">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4.4">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4.4">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4.4">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4.4">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4.4">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4.4">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4.4">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4.4">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4.4">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4.4">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4.4">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4.4">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4.4">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4.4">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4.4">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4.4">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4.4">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4.4">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4.4">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4.4">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4.4">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4.4">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4.4">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4.4">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4.4">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4.4">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4.4">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4.4">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4.4">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4.4">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4.4">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4.4">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4.4">
      <c r="A408" s="259"/>
      <c r="D408" s="279"/>
      <c r="K408" s="55"/>
      <c r="L408" s="56"/>
      <c r="Z408" s="194"/>
    </row>
    <row r="409" spans="1:71" ht="14.4">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937260</xdr:colOff>
                    <xdr:row>4</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30" ht="26.4">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tabSelected="1" workbookViewId="0">
      <selection activeCell="C21" sqref="C21"/>
    </sheetView>
  </sheetViews>
  <sheetFormatPr defaultColWidth="9.109375" defaultRowHeight="13.2"/>
  <cols>
    <col min="1" max="1" width="18.109375" style="55" customWidth="1"/>
    <col min="2" max="2" width="30.88671875" style="55" customWidth="1"/>
    <col min="3" max="3" width="34.6640625" style="55" customWidth="1"/>
    <col min="4" max="4" width="20.109375" style="55" customWidth="1"/>
    <col min="5" max="5" width="40.33203125" style="55"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285" customWidth="1"/>
    <col min="16" max="16" width="17.88671875" style="99" bestFit="1" customWidth="1"/>
    <col min="17" max="17" width="18" style="55" customWidth="1"/>
    <col min="18" max="19" width="18" style="285" customWidth="1"/>
    <col min="20" max="20" width="15" style="285" customWidth="1"/>
    <col min="21" max="21" width="14.33203125" style="285" customWidth="1"/>
    <col min="22" max="22" width="13.88671875" style="55" customWidth="1"/>
    <col min="23" max="16384" width="9.109375" style="55"/>
  </cols>
  <sheetData>
    <row r="1" spans="1:22" ht="26.4">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t="s">
        <v>2497</v>
      </c>
      <c r="B2" s="305" t="s">
        <v>2704</v>
      </c>
      <c r="C2" s="64" t="s">
        <v>543</v>
      </c>
      <c r="D2" s="64" t="s">
        <v>437</v>
      </c>
      <c r="E2" s="65" t="s">
        <v>34</v>
      </c>
      <c r="F2" s="64" t="s">
        <v>319</v>
      </c>
      <c r="G2" s="4">
        <v>43385</v>
      </c>
      <c r="H2" s="64" t="s">
        <v>2733</v>
      </c>
      <c r="I2" s="95" t="str">
        <f>IF(C2="-","",VLOOKUP(C2,CouponBondIssuersTable,2,0))</f>
        <v>VASA</v>
      </c>
      <c r="J2" s="95" t="str">
        <f>IF(D2="-","",IFERROR(VLOOKUP(D2,CouponLeadManagersTable,2,0),""))</f>
        <v>SEB</v>
      </c>
      <c r="K2" s="95" t="str">
        <f>IF(D2="-","",IFERROR(VLOOKUP(D2,CouponLeadManagersTable,3,0),""))</f>
        <v>ST</v>
      </c>
      <c r="L2" s="64" t="s">
        <v>2446</v>
      </c>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t="s">
        <v>2735</v>
      </c>
      <c r="B7" s="83" t="s">
        <v>2736</v>
      </c>
      <c r="C7" s="64"/>
      <c r="D7" s="64" t="s">
        <v>2737</v>
      </c>
      <c r="E7" s="64" t="s">
        <v>2738</v>
      </c>
      <c r="F7" s="64" t="s">
        <v>2734</v>
      </c>
      <c r="G7" s="65">
        <v>1000000</v>
      </c>
      <c r="H7" s="64" t="s">
        <v>34</v>
      </c>
      <c r="I7" s="65">
        <v>50000000</v>
      </c>
      <c r="J7" s="4">
        <v>43388</v>
      </c>
      <c r="K7" s="4">
        <f t="shared" ref="K7" si="0">IF(J7&lt;&gt;"",J7,"")</f>
        <v>43388</v>
      </c>
      <c r="L7" s="4">
        <v>43480</v>
      </c>
      <c r="M7" s="4">
        <v>43480</v>
      </c>
      <c r="N7" s="286" t="s">
        <v>2739</v>
      </c>
      <c r="P7" s="285"/>
      <c r="R7" s="55"/>
      <c r="V7" s="285"/>
    </row>
    <row r="8" spans="1:22" s="66" customFormat="1">
      <c r="A8" s="83"/>
      <c r="B8" s="83"/>
      <c r="C8" s="64"/>
      <c r="D8" s="64"/>
      <c r="E8" s="64"/>
      <c r="F8" s="64"/>
      <c r="G8" s="65"/>
      <c r="H8" s="64"/>
      <c r="I8" s="65"/>
      <c r="J8" s="4"/>
      <c r="K8" s="4"/>
      <c r="L8" s="4"/>
      <c r="M8" s="4"/>
      <c r="N8" s="286"/>
      <c r="P8" s="80"/>
      <c r="Q8" s="80"/>
      <c r="R8" s="80"/>
      <c r="S8" s="80"/>
    </row>
    <row r="9" spans="1:22" s="66" customFormat="1">
      <c r="A9" s="83"/>
      <c r="B9" s="83"/>
      <c r="C9" s="64"/>
      <c r="D9" s="64"/>
      <c r="E9" s="64"/>
      <c r="F9" s="64"/>
      <c r="G9" s="64"/>
      <c r="H9" s="64"/>
      <c r="I9" s="65"/>
      <c r="J9" s="4"/>
      <c r="K9" s="4" t="str">
        <f t="shared" ref="K9:L71" si="1">IF(J9&lt;&gt;"",J9,"")</f>
        <v/>
      </c>
      <c r="L9" s="4"/>
      <c r="M9" s="4"/>
      <c r="N9" s="286"/>
      <c r="P9" s="80"/>
      <c r="Q9" s="80"/>
      <c r="R9" s="80"/>
      <c r="S9" s="80"/>
    </row>
    <row r="10" spans="1:22">
      <c r="A10" s="83"/>
      <c r="B10" s="83"/>
      <c r="C10" s="64"/>
      <c r="D10" s="64"/>
      <c r="E10" s="64"/>
      <c r="F10" s="64"/>
      <c r="G10" s="64"/>
      <c r="H10" s="64"/>
      <c r="I10" s="65"/>
      <c r="J10" s="4"/>
      <c r="K10" s="4" t="str">
        <f t="shared" si="1"/>
        <v/>
      </c>
      <c r="L10" s="4"/>
      <c r="M10" s="4"/>
      <c r="N10" s="286"/>
      <c r="P10" s="55"/>
      <c r="R10" s="55"/>
      <c r="S10" s="55"/>
      <c r="T10" s="55"/>
      <c r="U10" s="55"/>
    </row>
    <row r="11" spans="1:22">
      <c r="A11" s="83"/>
      <c r="B11" s="83"/>
      <c r="C11" s="64"/>
      <c r="D11" s="64"/>
      <c r="E11" s="64"/>
      <c r="F11" s="64"/>
      <c r="G11" s="64"/>
      <c r="H11" s="64"/>
      <c r="I11" s="65"/>
      <c r="J11" s="4"/>
      <c r="K11" s="4" t="str">
        <f t="shared" si="1"/>
        <v/>
      </c>
      <c r="L11" s="4"/>
      <c r="M11" s="4"/>
      <c r="N11" s="286"/>
      <c r="P11" s="67"/>
      <c r="Q11" s="67"/>
      <c r="R11" s="55"/>
      <c r="S11" s="55"/>
      <c r="T11" s="55"/>
      <c r="U11" s="55"/>
    </row>
    <row r="12" spans="1:22">
      <c r="A12" s="83"/>
      <c r="B12" s="83"/>
      <c r="C12" s="64"/>
      <c r="D12" s="64"/>
      <c r="E12" s="64"/>
      <c r="F12" s="64"/>
      <c r="G12" s="64"/>
      <c r="H12" s="64"/>
      <c r="I12" s="65"/>
      <c r="J12" s="4"/>
      <c r="K12" s="4" t="str">
        <f t="shared" si="1"/>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1"/>
        <v/>
      </c>
      <c r="L13" s="4"/>
      <c r="M13" s="4"/>
      <c r="N13" s="286"/>
      <c r="O13" s="101"/>
      <c r="P13" s="102"/>
      <c r="Q13" s="103"/>
      <c r="R13" s="55"/>
      <c r="S13" s="55"/>
      <c r="T13" s="55"/>
      <c r="U13" s="55"/>
    </row>
    <row r="14" spans="1:22">
      <c r="A14" s="83"/>
      <c r="B14" s="83"/>
      <c r="C14" s="64"/>
      <c r="D14" s="64"/>
      <c r="E14" s="64"/>
      <c r="F14" s="64"/>
      <c r="G14" s="64"/>
      <c r="H14" s="64"/>
      <c r="I14" s="65"/>
      <c r="J14" s="4"/>
      <c r="K14" s="4" t="str">
        <f t="shared" si="1"/>
        <v/>
      </c>
      <c r="L14" s="4"/>
      <c r="M14" s="4"/>
      <c r="N14" s="286"/>
      <c r="P14" s="67"/>
      <c r="Q14" s="67"/>
      <c r="R14" s="55"/>
      <c r="S14" s="55"/>
      <c r="T14" s="55"/>
      <c r="U14" s="55"/>
    </row>
    <row r="15" spans="1:22">
      <c r="A15" s="83"/>
      <c r="B15" s="83"/>
      <c r="C15" s="64"/>
      <c r="D15" s="64"/>
      <c r="E15" s="64"/>
      <c r="F15" s="64"/>
      <c r="G15" s="64"/>
      <c r="H15" s="64"/>
      <c r="I15" s="65"/>
      <c r="J15" s="4"/>
      <c r="K15" s="4" t="str">
        <f t="shared" si="1"/>
        <v/>
      </c>
      <c r="L15" s="4"/>
      <c r="M15" s="4"/>
      <c r="N15" s="286"/>
      <c r="P15" s="55"/>
      <c r="R15" s="55"/>
      <c r="S15" s="55"/>
      <c r="T15" s="55"/>
      <c r="U15" s="55"/>
    </row>
    <row r="16" spans="1:22">
      <c r="A16" s="83"/>
      <c r="B16" s="83"/>
      <c r="C16" s="64"/>
      <c r="D16" s="64"/>
      <c r="E16" s="64"/>
      <c r="F16" s="64"/>
      <c r="G16" s="64"/>
      <c r="H16" s="64"/>
      <c r="I16" s="65"/>
      <c r="J16" s="4"/>
      <c r="K16" s="4" t="str">
        <f t="shared" si="1"/>
        <v/>
      </c>
      <c r="L16" s="4"/>
      <c r="M16" s="4"/>
      <c r="N16" s="286"/>
      <c r="P16" s="55"/>
      <c r="R16" s="55"/>
      <c r="S16" s="55"/>
      <c r="T16" s="55"/>
      <c r="U16" s="55"/>
    </row>
    <row r="17" spans="1:21">
      <c r="A17" s="83"/>
      <c r="B17" s="83"/>
      <c r="C17" s="64"/>
      <c r="D17" s="64"/>
      <c r="E17" s="64"/>
      <c r="F17" s="64"/>
      <c r="G17" s="64"/>
      <c r="H17" s="64"/>
      <c r="I17" s="65"/>
      <c r="J17" s="4"/>
      <c r="K17" s="4" t="str">
        <f t="shared" si="1"/>
        <v/>
      </c>
      <c r="L17" s="4"/>
      <c r="M17" s="4"/>
      <c r="N17" s="286"/>
      <c r="P17" s="55"/>
      <c r="R17" s="55"/>
      <c r="S17" s="55"/>
      <c r="T17" s="55"/>
      <c r="U17" s="55"/>
    </row>
    <row r="18" spans="1:21">
      <c r="A18" s="83"/>
      <c r="B18" s="83"/>
      <c r="C18" s="64"/>
      <c r="D18" s="64"/>
      <c r="E18" s="64"/>
      <c r="F18" s="64"/>
      <c r="G18" s="64"/>
      <c r="H18" s="64"/>
      <c r="I18" s="65"/>
      <c r="J18" s="4"/>
      <c r="K18" s="4" t="str">
        <f t="shared" si="1"/>
        <v/>
      </c>
      <c r="L18" s="4"/>
      <c r="M18" s="4"/>
      <c r="N18" s="286"/>
      <c r="P18" s="55"/>
      <c r="R18" s="55"/>
      <c r="S18" s="55"/>
      <c r="T18" s="55"/>
      <c r="U18" s="55"/>
    </row>
    <row r="19" spans="1:21">
      <c r="A19" s="83"/>
      <c r="B19" s="83"/>
      <c r="C19" s="64"/>
      <c r="D19" s="64"/>
      <c r="E19" s="64"/>
      <c r="F19" s="64"/>
      <c r="G19" s="64"/>
      <c r="H19" s="64"/>
      <c r="I19" s="65"/>
      <c r="J19" s="4"/>
      <c r="K19" s="4" t="str">
        <f t="shared" si="1"/>
        <v/>
      </c>
      <c r="L19" s="4"/>
      <c r="M19" s="4"/>
      <c r="N19" s="286"/>
      <c r="P19" s="55"/>
      <c r="R19" s="55"/>
      <c r="S19" s="55"/>
      <c r="T19" s="55"/>
      <c r="U19" s="55"/>
    </row>
    <row r="20" spans="1:21">
      <c r="A20" s="83"/>
      <c r="B20" s="83"/>
      <c r="C20" s="64"/>
      <c r="D20" s="64"/>
      <c r="E20" s="64"/>
      <c r="F20" s="64"/>
      <c r="G20" s="64"/>
      <c r="H20" s="64"/>
      <c r="I20" s="65"/>
      <c r="J20" s="4"/>
      <c r="K20" s="4" t="str">
        <f t="shared" si="1"/>
        <v/>
      </c>
      <c r="L20" s="4"/>
      <c r="M20" s="4"/>
      <c r="N20" s="286"/>
      <c r="P20" s="55"/>
      <c r="R20" s="55"/>
      <c r="S20" s="55"/>
      <c r="T20" s="55"/>
      <c r="U20" s="55"/>
    </row>
    <row r="21" spans="1:21">
      <c r="A21" s="83"/>
      <c r="B21" s="83"/>
      <c r="C21" s="64"/>
      <c r="D21" s="64"/>
      <c r="E21" s="64"/>
      <c r="F21" s="64"/>
      <c r="G21" s="64"/>
      <c r="H21" s="64"/>
      <c r="I21" s="65"/>
      <c r="J21" s="4"/>
      <c r="K21" s="4" t="str">
        <f t="shared" si="1"/>
        <v/>
      </c>
      <c r="L21" s="4"/>
      <c r="M21" s="4"/>
      <c r="N21" s="286"/>
      <c r="P21" s="55"/>
      <c r="R21" s="55"/>
      <c r="S21" s="55"/>
      <c r="T21" s="55"/>
      <c r="U21" s="55"/>
    </row>
    <row r="22" spans="1:21">
      <c r="A22" s="83"/>
      <c r="B22" s="83"/>
      <c r="C22" s="64"/>
      <c r="D22" s="64"/>
      <c r="E22" s="64"/>
      <c r="F22" s="64"/>
      <c r="G22" s="64"/>
      <c r="H22" s="64"/>
      <c r="I22" s="51"/>
      <c r="J22" s="65"/>
      <c r="K22" s="4"/>
      <c r="L22" s="4" t="str">
        <f t="shared" si="1"/>
        <v/>
      </c>
      <c r="M22" s="4"/>
      <c r="N22" s="286"/>
      <c r="P22" s="285"/>
      <c r="R22" s="55"/>
      <c r="S22" s="55"/>
      <c r="T22" s="55"/>
      <c r="U22" s="55"/>
    </row>
    <row r="23" spans="1:21">
      <c r="A23" s="83"/>
      <c r="B23" s="83"/>
      <c r="C23" s="64"/>
      <c r="D23" s="64"/>
      <c r="E23" s="64"/>
      <c r="F23" s="64"/>
      <c r="G23" s="64"/>
      <c r="H23" s="64"/>
      <c r="I23" s="51"/>
      <c r="J23" s="65"/>
      <c r="K23" s="4"/>
      <c r="L23" s="4" t="str">
        <f t="shared" si="1"/>
        <v/>
      </c>
      <c r="M23" s="4"/>
      <c r="N23" s="286"/>
      <c r="P23" s="285"/>
      <c r="R23" s="55"/>
      <c r="S23" s="55"/>
      <c r="T23" s="55"/>
      <c r="U23" s="55"/>
    </row>
    <row r="24" spans="1:21">
      <c r="A24" s="83"/>
      <c r="B24" s="83"/>
      <c r="C24" s="64"/>
      <c r="D24" s="64"/>
      <c r="E24" s="64"/>
      <c r="F24" s="64"/>
      <c r="G24" s="64"/>
      <c r="H24" s="64"/>
      <c r="I24" s="65"/>
      <c r="J24" s="4"/>
      <c r="K24" s="4" t="str">
        <f t="shared" si="1"/>
        <v/>
      </c>
      <c r="L24" s="4"/>
      <c r="M24" s="4"/>
      <c r="N24" s="286"/>
      <c r="P24" s="55"/>
      <c r="R24" s="55"/>
      <c r="S24" s="55"/>
      <c r="T24" s="55"/>
      <c r="U24" s="55"/>
    </row>
    <row r="25" spans="1:21">
      <c r="A25" s="83"/>
      <c r="B25" s="83"/>
      <c r="C25" s="64"/>
      <c r="D25" s="64"/>
      <c r="E25" s="64"/>
      <c r="F25" s="64"/>
      <c r="G25" s="64"/>
      <c r="H25" s="64"/>
      <c r="I25" s="65"/>
      <c r="J25" s="4"/>
      <c r="K25" s="4" t="str">
        <f t="shared" si="1"/>
        <v/>
      </c>
      <c r="L25" s="4"/>
      <c r="M25" s="4"/>
      <c r="N25" s="286"/>
      <c r="P25" s="55"/>
      <c r="R25" s="55"/>
      <c r="S25" s="55"/>
      <c r="T25" s="55"/>
      <c r="U25" s="55"/>
    </row>
    <row r="26" spans="1:21">
      <c r="A26" s="83"/>
      <c r="B26" s="83"/>
      <c r="C26" s="64"/>
      <c r="D26" s="64"/>
      <c r="E26" s="64"/>
      <c r="F26" s="64"/>
      <c r="G26" s="64"/>
      <c r="H26" s="64"/>
      <c r="I26" s="65"/>
      <c r="J26" s="4"/>
      <c r="K26" s="4" t="str">
        <f t="shared" si="1"/>
        <v/>
      </c>
      <c r="L26" s="4"/>
      <c r="M26" s="4"/>
      <c r="N26" s="286"/>
      <c r="P26" s="55"/>
      <c r="R26" s="55"/>
      <c r="S26" s="55"/>
      <c r="T26" s="55"/>
      <c r="U26" s="55"/>
    </row>
    <row r="27" spans="1:21">
      <c r="A27" s="83"/>
      <c r="B27" s="83"/>
      <c r="C27" s="64"/>
      <c r="D27" s="64"/>
      <c r="E27" s="64"/>
      <c r="F27" s="64"/>
      <c r="G27" s="64"/>
      <c r="H27" s="64"/>
      <c r="I27" s="65"/>
      <c r="J27" s="4"/>
      <c r="K27" s="4" t="str">
        <f t="shared" si="1"/>
        <v/>
      </c>
      <c r="L27" s="4"/>
      <c r="M27" s="4"/>
      <c r="N27" s="286"/>
      <c r="P27" s="55"/>
      <c r="R27" s="55"/>
      <c r="S27" s="55"/>
      <c r="T27" s="55"/>
      <c r="U27" s="55"/>
    </row>
    <row r="28" spans="1:21">
      <c r="A28" s="83"/>
      <c r="B28" s="83"/>
      <c r="C28" s="64"/>
      <c r="D28" s="64"/>
      <c r="E28" s="64"/>
      <c r="F28" s="64"/>
      <c r="G28" s="64"/>
      <c r="H28" s="64"/>
      <c r="I28" s="65"/>
      <c r="J28" s="4"/>
      <c r="K28" s="4" t="str">
        <f t="shared" si="1"/>
        <v/>
      </c>
      <c r="L28" s="4"/>
      <c r="M28" s="4"/>
      <c r="N28" s="286"/>
      <c r="P28" s="55"/>
      <c r="R28" s="55"/>
      <c r="S28" s="55"/>
      <c r="T28" s="55"/>
      <c r="U28" s="55"/>
    </row>
    <row r="29" spans="1:21">
      <c r="A29" s="83"/>
      <c r="B29" s="83"/>
      <c r="C29" s="64"/>
      <c r="D29" s="64"/>
      <c r="E29" s="64"/>
      <c r="F29" s="64"/>
      <c r="G29" s="64"/>
      <c r="H29" s="64"/>
      <c r="I29" s="65"/>
      <c r="J29" s="4"/>
      <c r="K29" s="4" t="str">
        <f t="shared" si="1"/>
        <v/>
      </c>
      <c r="L29" s="4"/>
      <c r="M29" s="4"/>
      <c r="N29" s="286"/>
      <c r="P29" s="55"/>
      <c r="R29" s="55"/>
      <c r="S29" s="55"/>
      <c r="T29" s="55"/>
      <c r="U29" s="55"/>
    </row>
    <row r="30" spans="1:21">
      <c r="A30" s="83"/>
      <c r="B30" s="83"/>
      <c r="C30" s="64"/>
      <c r="D30" s="64"/>
      <c r="E30" s="64"/>
      <c r="F30" s="64"/>
      <c r="G30" s="64"/>
      <c r="H30" s="64"/>
      <c r="I30" s="65"/>
      <c r="J30" s="4"/>
      <c r="K30" s="4" t="str">
        <f t="shared" si="1"/>
        <v/>
      </c>
      <c r="L30" s="4"/>
      <c r="M30" s="4"/>
      <c r="N30" s="286"/>
      <c r="P30" s="55"/>
      <c r="R30" s="55"/>
      <c r="S30" s="55"/>
      <c r="T30" s="55"/>
      <c r="U30" s="55"/>
    </row>
    <row r="31" spans="1:21">
      <c r="A31" s="83"/>
      <c r="B31" s="83"/>
      <c r="C31" s="64"/>
      <c r="D31" s="64"/>
      <c r="E31" s="64"/>
      <c r="F31" s="64"/>
      <c r="G31" s="64"/>
      <c r="H31" s="64"/>
      <c r="I31" s="65"/>
      <c r="J31" s="4"/>
      <c r="K31" s="4" t="str">
        <f t="shared" si="1"/>
        <v/>
      </c>
      <c r="L31" s="4"/>
      <c r="M31" s="4"/>
      <c r="N31" s="286"/>
      <c r="P31" s="55"/>
      <c r="R31" s="55"/>
      <c r="S31" s="55"/>
      <c r="T31" s="55"/>
      <c r="U31" s="55"/>
    </row>
    <row r="32" spans="1:21">
      <c r="A32" s="83"/>
      <c r="B32" s="83"/>
      <c r="C32" s="64"/>
      <c r="D32" s="64"/>
      <c r="E32" s="64"/>
      <c r="F32" s="64"/>
      <c r="G32" s="64"/>
      <c r="H32" s="64"/>
      <c r="I32" s="65"/>
      <c r="J32" s="4"/>
      <c r="K32" s="4" t="str">
        <f t="shared" si="1"/>
        <v/>
      </c>
      <c r="L32" s="4"/>
      <c r="M32" s="4"/>
      <c r="N32" s="286"/>
      <c r="P32" s="55"/>
      <c r="R32" s="55"/>
      <c r="S32" s="55"/>
      <c r="T32" s="55"/>
      <c r="U32" s="55"/>
    </row>
    <row r="33" spans="1:21">
      <c r="A33" s="83"/>
      <c r="B33" s="83"/>
      <c r="C33" s="64"/>
      <c r="D33" s="64"/>
      <c r="E33" s="64"/>
      <c r="F33" s="64"/>
      <c r="G33" s="64"/>
      <c r="H33" s="64"/>
      <c r="I33" s="65"/>
      <c r="J33" s="4"/>
      <c r="K33" s="4" t="str">
        <f t="shared" si="1"/>
        <v/>
      </c>
      <c r="L33" s="4"/>
      <c r="M33" s="4"/>
      <c r="N33" s="286"/>
      <c r="P33" s="55"/>
      <c r="R33" s="55"/>
      <c r="S33" s="55"/>
      <c r="T33" s="55"/>
      <c r="U33" s="55"/>
    </row>
    <row r="34" spans="1:21">
      <c r="A34" s="83"/>
      <c r="B34" s="83"/>
      <c r="C34" s="64"/>
      <c r="D34" s="64"/>
      <c r="E34" s="64"/>
      <c r="F34" s="64"/>
      <c r="G34" s="64"/>
      <c r="H34" s="64"/>
      <c r="I34" s="65"/>
      <c r="J34" s="4"/>
      <c r="K34" s="4" t="str">
        <f t="shared" si="1"/>
        <v/>
      </c>
      <c r="L34" s="4"/>
      <c r="M34" s="4"/>
      <c r="N34" s="286"/>
      <c r="P34" s="55"/>
      <c r="R34" s="55"/>
      <c r="S34" s="55"/>
      <c r="T34" s="55"/>
      <c r="U34" s="55"/>
    </row>
    <row r="35" spans="1:21">
      <c r="A35" s="83"/>
      <c r="B35" s="83"/>
      <c r="C35" s="64"/>
      <c r="D35" s="64"/>
      <c r="E35" s="64"/>
      <c r="F35" s="64"/>
      <c r="G35" s="64"/>
      <c r="H35" s="64"/>
      <c r="I35" s="65"/>
      <c r="J35" s="4"/>
      <c r="K35" s="4" t="str">
        <f t="shared" si="1"/>
        <v/>
      </c>
      <c r="L35" s="4"/>
      <c r="M35" s="4"/>
      <c r="N35" s="286"/>
      <c r="P35" s="55"/>
      <c r="R35" s="55"/>
      <c r="S35" s="55"/>
      <c r="T35" s="55"/>
      <c r="U35" s="55"/>
    </row>
    <row r="36" spans="1:21">
      <c r="A36" s="83"/>
      <c r="B36" s="83"/>
      <c r="C36" s="64"/>
      <c r="D36" s="64"/>
      <c r="E36" s="64"/>
      <c r="F36" s="64"/>
      <c r="G36" s="64"/>
      <c r="H36" s="64"/>
      <c r="I36" s="65"/>
      <c r="J36" s="4"/>
      <c r="K36" s="4" t="str">
        <f t="shared" si="1"/>
        <v/>
      </c>
      <c r="L36" s="4"/>
      <c r="M36" s="4"/>
      <c r="N36" s="286"/>
      <c r="P36" s="55"/>
      <c r="R36" s="55"/>
      <c r="S36" s="55"/>
      <c r="T36" s="55"/>
      <c r="U36" s="55"/>
    </row>
    <row r="37" spans="1:21">
      <c r="A37" s="83"/>
      <c r="B37" s="83"/>
      <c r="C37" s="64"/>
      <c r="D37" s="64"/>
      <c r="E37" s="64"/>
      <c r="F37" s="64"/>
      <c r="G37" s="64"/>
      <c r="H37" s="64"/>
      <c r="I37" s="65"/>
      <c r="J37" s="4"/>
      <c r="K37" s="4" t="str">
        <f t="shared" si="1"/>
        <v/>
      </c>
      <c r="L37" s="4"/>
      <c r="M37" s="4"/>
      <c r="N37" s="286"/>
      <c r="P37" s="55"/>
      <c r="R37" s="55"/>
      <c r="S37" s="55"/>
      <c r="T37" s="55"/>
      <c r="U37" s="55"/>
    </row>
    <row r="38" spans="1:21">
      <c r="A38" s="83"/>
      <c r="B38" s="83"/>
      <c r="C38" s="64"/>
      <c r="D38" s="64"/>
      <c r="E38" s="64"/>
      <c r="F38" s="64"/>
      <c r="G38" s="64"/>
      <c r="H38" s="64"/>
      <c r="I38" s="65"/>
      <c r="J38" s="4"/>
      <c r="K38" s="4" t="str">
        <f t="shared" si="1"/>
        <v/>
      </c>
      <c r="L38" s="4"/>
      <c r="M38" s="4"/>
      <c r="N38" s="286"/>
      <c r="P38" s="55"/>
      <c r="R38" s="55"/>
      <c r="S38" s="55"/>
      <c r="T38" s="55"/>
      <c r="U38" s="55"/>
    </row>
    <row r="39" spans="1:21">
      <c r="A39" s="83"/>
      <c r="B39" s="83"/>
      <c r="C39" s="64"/>
      <c r="D39" s="64"/>
      <c r="E39" s="64"/>
      <c r="F39" s="64"/>
      <c r="G39" s="64"/>
      <c r="H39" s="64"/>
      <c r="I39" s="65"/>
      <c r="J39" s="4"/>
      <c r="K39" s="4" t="str">
        <f t="shared" si="1"/>
        <v/>
      </c>
      <c r="L39" s="4"/>
      <c r="M39" s="4"/>
      <c r="N39" s="286"/>
      <c r="P39" s="55"/>
      <c r="R39" s="55"/>
      <c r="S39" s="55"/>
      <c r="T39" s="55"/>
      <c r="U39" s="55"/>
    </row>
    <row r="40" spans="1:21">
      <c r="A40" s="83"/>
      <c r="B40" s="83"/>
      <c r="C40" s="64"/>
      <c r="D40" s="64"/>
      <c r="E40" s="64"/>
      <c r="F40" s="64"/>
      <c r="G40" s="64"/>
      <c r="H40" s="64"/>
      <c r="I40" s="65"/>
      <c r="J40" s="4"/>
      <c r="K40" s="4" t="str">
        <f t="shared" si="1"/>
        <v/>
      </c>
      <c r="L40" s="4"/>
      <c r="M40" s="4"/>
      <c r="N40" s="286"/>
      <c r="P40" s="55"/>
      <c r="R40" s="55"/>
      <c r="S40" s="55"/>
      <c r="T40" s="55"/>
      <c r="U40" s="55"/>
    </row>
    <row r="41" spans="1:21">
      <c r="A41" s="83"/>
      <c r="B41" s="83"/>
      <c r="C41" s="64"/>
      <c r="D41" s="64"/>
      <c r="E41" s="64"/>
      <c r="F41" s="64"/>
      <c r="G41" s="64"/>
      <c r="H41" s="64"/>
      <c r="I41" s="65"/>
      <c r="J41" s="4"/>
      <c r="K41" s="4" t="str">
        <f t="shared" si="1"/>
        <v/>
      </c>
      <c r="L41" s="4"/>
      <c r="M41" s="4"/>
      <c r="N41" s="286"/>
      <c r="P41" s="55"/>
      <c r="R41" s="55"/>
      <c r="S41" s="55"/>
      <c r="T41" s="55"/>
      <c r="U41" s="55"/>
    </row>
    <row r="42" spans="1:21">
      <c r="A42" s="83"/>
      <c r="B42" s="83"/>
      <c r="C42" s="64"/>
      <c r="D42" s="64"/>
      <c r="E42" s="64"/>
      <c r="F42" s="64"/>
      <c r="G42" s="64"/>
      <c r="H42" s="64"/>
      <c r="I42" s="65"/>
      <c r="J42" s="4"/>
      <c r="K42" s="4" t="str">
        <f t="shared" si="1"/>
        <v/>
      </c>
      <c r="L42" s="4"/>
      <c r="M42" s="4"/>
      <c r="N42" s="286"/>
      <c r="P42" s="55"/>
      <c r="R42" s="55"/>
      <c r="S42" s="55"/>
      <c r="T42" s="55"/>
      <c r="U42" s="55"/>
    </row>
    <row r="43" spans="1:21">
      <c r="A43" s="83"/>
      <c r="B43" s="83"/>
      <c r="C43" s="64"/>
      <c r="D43" s="64"/>
      <c r="E43" s="64"/>
      <c r="F43" s="64"/>
      <c r="G43" s="64"/>
      <c r="H43" s="64"/>
      <c r="I43" s="65"/>
      <c r="J43" s="4"/>
      <c r="K43" s="4" t="str">
        <f t="shared" si="1"/>
        <v/>
      </c>
      <c r="L43" s="4"/>
      <c r="M43" s="4"/>
      <c r="N43" s="286"/>
      <c r="P43" s="55"/>
      <c r="R43" s="55"/>
      <c r="S43" s="55"/>
      <c r="T43" s="55"/>
      <c r="U43" s="55"/>
    </row>
    <row r="44" spans="1:21">
      <c r="A44" s="83"/>
      <c r="B44" s="83"/>
      <c r="C44" s="64"/>
      <c r="D44" s="64"/>
      <c r="E44" s="64"/>
      <c r="F44" s="64"/>
      <c r="G44" s="64"/>
      <c r="H44" s="64"/>
      <c r="I44" s="65"/>
      <c r="J44" s="4"/>
      <c r="K44" s="4" t="str">
        <f t="shared" si="1"/>
        <v/>
      </c>
      <c r="L44" s="4"/>
      <c r="M44" s="4"/>
      <c r="N44" s="286"/>
      <c r="P44" s="55"/>
      <c r="R44" s="55"/>
      <c r="S44" s="55"/>
      <c r="T44" s="55"/>
      <c r="U44" s="55"/>
    </row>
    <row r="45" spans="1:21">
      <c r="A45" s="83"/>
      <c r="B45" s="83"/>
      <c r="C45" s="64"/>
      <c r="D45" s="64"/>
      <c r="E45" s="64"/>
      <c r="F45" s="64"/>
      <c r="G45" s="64"/>
      <c r="H45" s="64"/>
      <c r="I45" s="65"/>
      <c r="J45" s="4"/>
      <c r="K45" s="4" t="str">
        <f t="shared" si="1"/>
        <v/>
      </c>
      <c r="L45" s="4"/>
      <c r="M45" s="4"/>
      <c r="N45" s="286"/>
      <c r="P45" s="55"/>
      <c r="R45" s="55"/>
      <c r="S45" s="55"/>
      <c r="T45" s="55"/>
      <c r="U45" s="55"/>
    </row>
    <row r="46" spans="1:21">
      <c r="A46" s="83"/>
      <c r="B46" s="83"/>
      <c r="C46" s="64"/>
      <c r="D46" s="64"/>
      <c r="E46" s="64"/>
      <c r="F46" s="64"/>
      <c r="G46" s="64"/>
      <c r="H46" s="64"/>
      <c r="I46" s="65"/>
      <c r="J46" s="4"/>
      <c r="K46" s="4" t="str">
        <f t="shared" si="1"/>
        <v/>
      </c>
      <c r="L46" s="4"/>
      <c r="M46" s="4"/>
      <c r="N46" s="286"/>
      <c r="P46" s="55"/>
      <c r="R46" s="55"/>
      <c r="S46" s="55"/>
      <c r="T46" s="55"/>
      <c r="U46" s="55"/>
    </row>
    <row r="47" spans="1:21">
      <c r="A47" s="83"/>
      <c r="B47" s="83"/>
      <c r="C47" s="64"/>
      <c r="D47" s="64"/>
      <c r="E47" s="64"/>
      <c r="F47" s="64"/>
      <c r="G47" s="64"/>
      <c r="H47" s="64"/>
      <c r="I47" s="65"/>
      <c r="J47" s="4"/>
      <c r="K47" s="4" t="str">
        <f t="shared" si="1"/>
        <v/>
      </c>
      <c r="L47" s="4"/>
      <c r="M47" s="4"/>
      <c r="N47" s="286"/>
      <c r="P47" s="55"/>
      <c r="R47" s="55"/>
      <c r="S47" s="55"/>
      <c r="T47" s="55"/>
      <c r="U47" s="55"/>
    </row>
    <row r="48" spans="1:21">
      <c r="A48" s="83"/>
      <c r="B48" s="83"/>
      <c r="C48" s="64"/>
      <c r="D48" s="64"/>
      <c r="E48" s="64"/>
      <c r="F48" s="64"/>
      <c r="G48" s="64"/>
      <c r="H48" s="64"/>
      <c r="I48" s="65"/>
      <c r="J48" s="4"/>
      <c r="K48" s="4" t="str">
        <f t="shared" si="1"/>
        <v/>
      </c>
      <c r="L48" s="4"/>
      <c r="M48" s="4"/>
      <c r="N48" s="286"/>
      <c r="P48" s="55"/>
      <c r="R48" s="55"/>
      <c r="S48" s="55"/>
      <c r="T48" s="55"/>
      <c r="U48" s="55"/>
    </row>
    <row r="49" spans="1:21">
      <c r="A49" s="83"/>
      <c r="B49" s="83"/>
      <c r="C49" s="64"/>
      <c r="D49" s="64"/>
      <c r="E49" s="64"/>
      <c r="F49" s="64"/>
      <c r="G49" s="64"/>
      <c r="H49" s="64"/>
      <c r="I49" s="65"/>
      <c r="J49" s="4"/>
      <c r="K49" s="4" t="str">
        <f t="shared" si="1"/>
        <v/>
      </c>
      <c r="L49" s="4"/>
      <c r="M49" s="4"/>
      <c r="N49" s="286"/>
      <c r="P49" s="55"/>
      <c r="R49" s="55"/>
      <c r="S49" s="55"/>
      <c r="T49" s="55"/>
      <c r="U49" s="55"/>
    </row>
    <row r="50" spans="1:21">
      <c r="A50" s="83"/>
      <c r="B50" s="83"/>
      <c r="C50" s="64"/>
      <c r="D50" s="64"/>
      <c r="E50" s="64"/>
      <c r="F50" s="64"/>
      <c r="G50" s="64"/>
      <c r="H50" s="64"/>
      <c r="I50" s="65"/>
      <c r="J50" s="4"/>
      <c r="K50" s="4" t="str">
        <f t="shared" si="1"/>
        <v/>
      </c>
      <c r="L50" s="4"/>
      <c r="M50" s="4"/>
      <c r="N50" s="286"/>
      <c r="P50" s="55"/>
      <c r="R50" s="55"/>
      <c r="S50" s="55"/>
      <c r="T50" s="55"/>
      <c r="U50" s="55"/>
    </row>
    <row r="51" spans="1:21">
      <c r="A51" s="83"/>
      <c r="B51" s="83"/>
      <c r="C51" s="64"/>
      <c r="D51" s="64"/>
      <c r="E51" s="64"/>
      <c r="F51" s="64"/>
      <c r="G51" s="64"/>
      <c r="H51" s="64"/>
      <c r="I51" s="65"/>
      <c r="J51" s="4"/>
      <c r="K51" s="4" t="str">
        <f t="shared" si="1"/>
        <v/>
      </c>
      <c r="L51" s="4"/>
      <c r="M51" s="4"/>
      <c r="N51" s="286"/>
      <c r="P51" s="55"/>
      <c r="R51" s="55"/>
      <c r="S51" s="55"/>
      <c r="T51" s="55"/>
      <c r="U51" s="55"/>
    </row>
    <row r="52" spans="1:21">
      <c r="A52" s="83"/>
      <c r="B52" s="83"/>
      <c r="C52" s="64"/>
      <c r="D52" s="64"/>
      <c r="E52" s="64"/>
      <c r="F52" s="64"/>
      <c r="G52" s="64"/>
      <c r="H52" s="64"/>
      <c r="I52" s="65"/>
      <c r="J52" s="4"/>
      <c r="K52" s="4" t="str">
        <f t="shared" si="1"/>
        <v/>
      </c>
      <c r="L52" s="4"/>
      <c r="M52" s="4"/>
      <c r="N52" s="286"/>
      <c r="P52" s="55"/>
      <c r="R52" s="55"/>
      <c r="S52" s="55"/>
      <c r="T52" s="55"/>
      <c r="U52" s="55"/>
    </row>
    <row r="53" spans="1:21">
      <c r="A53" s="83"/>
      <c r="B53" s="83"/>
      <c r="C53" s="64"/>
      <c r="D53" s="64"/>
      <c r="E53" s="64"/>
      <c r="F53" s="64"/>
      <c r="G53" s="64"/>
      <c r="H53" s="64"/>
      <c r="I53" s="65"/>
      <c r="J53" s="4"/>
      <c r="K53" s="4" t="str">
        <f t="shared" si="1"/>
        <v/>
      </c>
      <c r="L53" s="4"/>
      <c r="M53" s="4"/>
      <c r="N53" s="286"/>
      <c r="P53" s="55"/>
      <c r="R53" s="55"/>
      <c r="S53" s="55"/>
      <c r="T53" s="55"/>
      <c r="U53" s="55"/>
    </row>
    <row r="54" spans="1:21">
      <c r="A54" s="83"/>
      <c r="B54" s="83"/>
      <c r="C54" s="64"/>
      <c r="D54" s="64"/>
      <c r="E54" s="64"/>
      <c r="F54" s="64"/>
      <c r="G54" s="64"/>
      <c r="H54" s="64"/>
      <c r="I54" s="65"/>
      <c r="J54" s="4"/>
      <c r="K54" s="4" t="str">
        <f t="shared" si="1"/>
        <v/>
      </c>
      <c r="L54" s="4"/>
      <c r="M54" s="4"/>
      <c r="N54" s="286"/>
      <c r="P54" s="55"/>
      <c r="R54" s="55"/>
      <c r="S54" s="55"/>
      <c r="T54" s="55"/>
      <c r="U54" s="55"/>
    </row>
    <row r="55" spans="1:21">
      <c r="A55" s="83"/>
      <c r="B55" s="83"/>
      <c r="C55" s="64"/>
      <c r="D55" s="64"/>
      <c r="E55" s="64"/>
      <c r="F55" s="64"/>
      <c r="G55" s="64"/>
      <c r="H55" s="64"/>
      <c r="I55" s="65"/>
      <c r="J55" s="4"/>
      <c r="K55" s="4" t="str">
        <f t="shared" si="1"/>
        <v/>
      </c>
      <c r="L55" s="4"/>
      <c r="M55" s="4"/>
      <c r="N55" s="286"/>
      <c r="P55" s="55"/>
      <c r="R55" s="55"/>
      <c r="S55" s="55"/>
      <c r="T55" s="55"/>
      <c r="U55" s="55"/>
    </row>
    <row r="56" spans="1:21">
      <c r="A56" s="83"/>
      <c r="B56" s="83"/>
      <c r="C56" s="64"/>
      <c r="D56" s="64"/>
      <c r="E56" s="64"/>
      <c r="F56" s="64"/>
      <c r="G56" s="64"/>
      <c r="H56" s="64"/>
      <c r="I56" s="65"/>
      <c r="J56" s="4"/>
      <c r="K56" s="4" t="str">
        <f t="shared" si="1"/>
        <v/>
      </c>
      <c r="L56" s="4"/>
      <c r="M56" s="4"/>
      <c r="N56" s="286"/>
      <c r="P56" s="55"/>
      <c r="R56" s="55"/>
      <c r="S56" s="55"/>
      <c r="T56" s="55"/>
      <c r="U56" s="55"/>
    </row>
    <row r="57" spans="1:21">
      <c r="A57" s="83"/>
      <c r="B57" s="83"/>
      <c r="C57" s="64"/>
      <c r="D57" s="64"/>
      <c r="E57" s="64"/>
      <c r="F57" s="64"/>
      <c r="G57" s="64"/>
      <c r="H57" s="64"/>
      <c r="I57" s="65"/>
      <c r="J57" s="4"/>
      <c r="K57" s="4" t="str">
        <f t="shared" si="1"/>
        <v/>
      </c>
      <c r="L57" s="4"/>
      <c r="M57" s="4"/>
      <c r="N57" s="286"/>
      <c r="P57" s="55"/>
      <c r="R57" s="55"/>
      <c r="S57" s="55"/>
      <c r="T57" s="55"/>
      <c r="U57" s="55"/>
    </row>
    <row r="58" spans="1:21">
      <c r="A58" s="83"/>
      <c r="B58" s="83"/>
      <c r="C58" s="64"/>
      <c r="D58" s="64"/>
      <c r="E58" s="64"/>
      <c r="F58" s="64"/>
      <c r="G58" s="64"/>
      <c r="H58" s="64"/>
      <c r="I58" s="65"/>
      <c r="J58" s="4"/>
      <c r="K58" s="4" t="str">
        <f t="shared" si="1"/>
        <v/>
      </c>
      <c r="L58" s="4"/>
      <c r="M58" s="4"/>
      <c r="N58" s="286"/>
      <c r="P58" s="55"/>
      <c r="R58" s="55"/>
      <c r="S58" s="55"/>
      <c r="T58" s="55"/>
      <c r="U58" s="55"/>
    </row>
    <row r="59" spans="1:21">
      <c r="A59" s="83"/>
      <c r="B59" s="83"/>
      <c r="C59" s="64"/>
      <c r="D59" s="64"/>
      <c r="E59" s="64"/>
      <c r="F59" s="64"/>
      <c r="G59" s="64"/>
      <c r="H59" s="64"/>
      <c r="I59" s="65"/>
      <c r="J59" s="4"/>
      <c r="K59" s="4" t="str">
        <f t="shared" si="1"/>
        <v/>
      </c>
      <c r="L59" s="4"/>
      <c r="M59" s="4"/>
      <c r="N59" s="286"/>
      <c r="P59" s="55"/>
      <c r="R59" s="55"/>
      <c r="S59" s="55"/>
      <c r="T59" s="55"/>
      <c r="U59" s="55"/>
    </row>
    <row r="60" spans="1:21">
      <c r="A60" s="83"/>
      <c r="B60" s="83"/>
      <c r="C60" s="64"/>
      <c r="D60" s="64"/>
      <c r="E60" s="64"/>
      <c r="F60" s="64"/>
      <c r="G60" s="64"/>
      <c r="H60" s="64"/>
      <c r="I60" s="65"/>
      <c r="J60" s="4"/>
      <c r="K60" s="4" t="str">
        <f t="shared" si="1"/>
        <v/>
      </c>
      <c r="L60" s="4"/>
      <c r="M60" s="4"/>
      <c r="N60" s="286"/>
      <c r="P60" s="55"/>
      <c r="R60" s="55"/>
      <c r="S60" s="55"/>
      <c r="T60" s="55"/>
      <c r="U60" s="55"/>
    </row>
    <row r="61" spans="1:21">
      <c r="A61" s="83"/>
      <c r="B61" s="83"/>
      <c r="C61" s="64"/>
      <c r="D61" s="64"/>
      <c r="E61" s="64"/>
      <c r="F61" s="64"/>
      <c r="G61" s="64"/>
      <c r="H61" s="64"/>
      <c r="I61" s="65"/>
      <c r="J61" s="4"/>
      <c r="K61" s="4" t="str">
        <f t="shared" si="1"/>
        <v/>
      </c>
      <c r="L61" s="4"/>
      <c r="M61" s="4"/>
      <c r="N61" s="286"/>
      <c r="P61" s="55"/>
      <c r="R61" s="55"/>
      <c r="S61" s="55"/>
      <c r="T61" s="55"/>
      <c r="U61" s="55"/>
    </row>
    <row r="62" spans="1:21">
      <c r="A62" s="83"/>
      <c r="B62" s="83"/>
      <c r="C62" s="64"/>
      <c r="D62" s="64"/>
      <c r="E62" s="64"/>
      <c r="F62" s="64"/>
      <c r="G62" s="64"/>
      <c r="H62" s="64"/>
      <c r="I62" s="65"/>
      <c r="J62" s="4"/>
      <c r="K62" s="4" t="str">
        <f t="shared" si="1"/>
        <v/>
      </c>
      <c r="L62" s="4"/>
      <c r="M62" s="4"/>
      <c r="N62" s="286"/>
      <c r="P62" s="55"/>
      <c r="R62" s="55"/>
      <c r="S62" s="55"/>
      <c r="T62" s="55"/>
      <c r="U62" s="55"/>
    </row>
    <row r="63" spans="1:21">
      <c r="A63" s="83"/>
      <c r="B63" s="83"/>
      <c r="C63" s="64"/>
      <c r="D63" s="64"/>
      <c r="E63" s="64"/>
      <c r="F63" s="64"/>
      <c r="G63" s="64"/>
      <c r="H63" s="64"/>
      <c r="I63" s="65"/>
      <c r="J63" s="4"/>
      <c r="K63" s="4" t="str">
        <f t="shared" si="1"/>
        <v/>
      </c>
      <c r="L63" s="4"/>
      <c r="M63" s="4"/>
      <c r="N63" s="286"/>
      <c r="P63" s="55"/>
      <c r="R63" s="55"/>
      <c r="S63" s="55"/>
      <c r="T63" s="55"/>
      <c r="U63" s="55"/>
    </row>
    <row r="64" spans="1:21">
      <c r="A64" s="83"/>
      <c r="B64" s="83"/>
      <c r="C64" s="64"/>
      <c r="D64" s="64"/>
      <c r="E64" s="64"/>
      <c r="F64" s="64"/>
      <c r="G64" s="64"/>
      <c r="H64" s="64"/>
      <c r="I64" s="65"/>
      <c r="J64" s="4"/>
      <c r="K64" s="4" t="str">
        <f t="shared" si="1"/>
        <v/>
      </c>
      <c r="L64" s="4"/>
      <c r="M64" s="4"/>
      <c r="N64" s="286"/>
      <c r="P64" s="55"/>
      <c r="R64" s="55"/>
      <c r="S64" s="55"/>
      <c r="T64" s="55"/>
      <c r="U64" s="55"/>
    </row>
    <row r="65" spans="1:21">
      <c r="A65" s="83"/>
      <c r="B65" s="83"/>
      <c r="C65" s="64"/>
      <c r="D65" s="64"/>
      <c r="E65" s="64"/>
      <c r="F65" s="64"/>
      <c r="G65" s="64"/>
      <c r="H65" s="64"/>
      <c r="I65" s="65"/>
      <c r="J65" s="4"/>
      <c r="K65" s="4" t="str">
        <f t="shared" si="1"/>
        <v/>
      </c>
      <c r="L65" s="4"/>
      <c r="M65" s="4"/>
      <c r="N65" s="286"/>
      <c r="P65" s="55"/>
      <c r="R65" s="55"/>
      <c r="S65" s="55"/>
      <c r="T65" s="55"/>
      <c r="U65" s="55"/>
    </row>
    <row r="66" spans="1:21">
      <c r="A66" s="83"/>
      <c r="B66" s="83"/>
      <c r="C66" s="64"/>
      <c r="D66" s="64"/>
      <c r="E66" s="64"/>
      <c r="F66" s="64"/>
      <c r="G66" s="64"/>
      <c r="H66" s="64"/>
      <c r="I66" s="65"/>
      <c r="J66" s="4"/>
      <c r="K66" s="4" t="str">
        <f t="shared" si="1"/>
        <v/>
      </c>
      <c r="L66" s="4"/>
      <c r="M66" s="4"/>
      <c r="N66" s="286"/>
      <c r="P66" s="55"/>
      <c r="R66" s="55"/>
      <c r="S66" s="55"/>
      <c r="T66" s="55"/>
      <c r="U66" s="55"/>
    </row>
    <row r="67" spans="1:21">
      <c r="A67" s="83"/>
      <c r="B67" s="83"/>
      <c r="C67" s="64"/>
      <c r="D67" s="64"/>
      <c r="E67" s="64"/>
      <c r="F67" s="64"/>
      <c r="G67" s="64"/>
      <c r="H67" s="64"/>
      <c r="I67" s="65"/>
      <c r="J67" s="4"/>
      <c r="K67" s="4" t="str">
        <f t="shared" si="1"/>
        <v/>
      </c>
      <c r="L67" s="4"/>
      <c r="M67" s="4"/>
      <c r="N67" s="286"/>
      <c r="P67" s="55"/>
      <c r="R67" s="55"/>
      <c r="S67" s="55"/>
      <c r="T67" s="55"/>
      <c r="U67" s="55"/>
    </row>
    <row r="68" spans="1:21">
      <c r="A68" s="83"/>
      <c r="B68" s="83"/>
      <c r="C68" s="64"/>
      <c r="D68" s="64"/>
      <c r="E68" s="64"/>
      <c r="F68" s="64"/>
      <c r="G68" s="64"/>
      <c r="H68" s="64"/>
      <c r="I68" s="65"/>
      <c r="J68" s="4"/>
      <c r="K68" s="4" t="str">
        <f t="shared" si="1"/>
        <v/>
      </c>
      <c r="L68" s="4"/>
      <c r="M68" s="4"/>
      <c r="N68" s="286"/>
      <c r="P68" s="55"/>
      <c r="R68" s="55"/>
      <c r="S68" s="55"/>
      <c r="T68" s="55"/>
      <c r="U68" s="55"/>
    </row>
    <row r="69" spans="1:21">
      <c r="A69" s="83"/>
      <c r="B69" s="83"/>
      <c r="C69" s="64"/>
      <c r="D69" s="64"/>
      <c r="E69" s="64"/>
      <c r="F69" s="64"/>
      <c r="G69" s="64"/>
      <c r="H69" s="64"/>
      <c r="I69" s="65"/>
      <c r="J69" s="4"/>
      <c r="K69" s="4" t="str">
        <f t="shared" si="1"/>
        <v/>
      </c>
      <c r="L69" s="4"/>
      <c r="M69" s="4"/>
      <c r="N69" s="286"/>
      <c r="P69" s="55"/>
      <c r="R69" s="55"/>
      <c r="S69" s="55"/>
      <c r="T69" s="55"/>
      <c r="U69" s="55"/>
    </row>
    <row r="70" spans="1:21">
      <c r="A70" s="83"/>
      <c r="B70" s="83"/>
      <c r="C70" s="64"/>
      <c r="D70" s="64"/>
      <c r="E70" s="64"/>
      <c r="F70" s="64"/>
      <c r="G70" s="64"/>
      <c r="H70" s="64"/>
      <c r="I70" s="65"/>
      <c r="J70" s="4"/>
      <c r="K70" s="4" t="str">
        <f t="shared" si="1"/>
        <v/>
      </c>
      <c r="L70" s="4"/>
      <c r="M70" s="4"/>
      <c r="N70" s="286"/>
      <c r="P70" s="55"/>
      <c r="R70" s="55"/>
      <c r="S70" s="55"/>
      <c r="T70" s="55"/>
      <c r="U70" s="55"/>
    </row>
    <row r="71" spans="1:21">
      <c r="A71" s="83"/>
      <c r="B71" s="83"/>
      <c r="C71" s="64"/>
      <c r="D71" s="64"/>
      <c r="E71" s="64"/>
      <c r="F71" s="64"/>
      <c r="G71" s="64"/>
      <c r="H71" s="64"/>
      <c r="I71" s="65"/>
      <c r="J71" s="4"/>
      <c r="K71" s="4" t="str">
        <f t="shared" si="1"/>
        <v/>
      </c>
      <c r="L71" s="4"/>
      <c r="M71" s="4"/>
      <c r="N71" s="286"/>
      <c r="P71" s="55"/>
      <c r="R71" s="55"/>
      <c r="S71" s="55"/>
      <c r="T71" s="55"/>
      <c r="U71" s="55"/>
    </row>
    <row r="72" spans="1:21">
      <c r="A72" s="83"/>
      <c r="B72" s="83"/>
      <c r="C72" s="64"/>
      <c r="D72" s="64"/>
      <c r="E72" s="64"/>
      <c r="F72" s="64"/>
      <c r="G72" s="64"/>
      <c r="H72" s="64"/>
      <c r="I72" s="65"/>
      <c r="J72" s="4"/>
      <c r="K72" s="4" t="str">
        <f t="shared" ref="K72:K106" si="2">IF(J72&lt;&gt;"",J72,"")</f>
        <v/>
      </c>
      <c r="L72" s="4"/>
      <c r="M72" s="4"/>
      <c r="N72" s="286"/>
      <c r="P72" s="55"/>
      <c r="R72" s="55"/>
      <c r="S72" s="55"/>
      <c r="T72" s="55"/>
      <c r="U72" s="55"/>
    </row>
    <row r="73" spans="1:21">
      <c r="A73" s="83"/>
      <c r="B73" s="83"/>
      <c r="C73" s="64"/>
      <c r="D73" s="64"/>
      <c r="E73" s="64"/>
      <c r="F73" s="64"/>
      <c r="G73" s="64"/>
      <c r="H73" s="64"/>
      <c r="I73" s="65"/>
      <c r="J73" s="4"/>
      <c r="K73" s="4" t="str">
        <f t="shared" si="2"/>
        <v/>
      </c>
      <c r="L73" s="4"/>
      <c r="M73" s="4"/>
      <c r="N73" s="286"/>
      <c r="P73" s="55"/>
      <c r="R73" s="55"/>
      <c r="S73" s="55"/>
      <c r="T73" s="55"/>
      <c r="U73" s="55"/>
    </row>
    <row r="74" spans="1:21">
      <c r="A74" s="83"/>
      <c r="B74" s="83"/>
      <c r="C74" s="64"/>
      <c r="D74" s="64"/>
      <c r="E74" s="64"/>
      <c r="F74" s="64"/>
      <c r="G74" s="64"/>
      <c r="H74" s="64"/>
      <c r="I74" s="65"/>
      <c r="J74" s="4"/>
      <c r="K74" s="4" t="str">
        <f t="shared" si="2"/>
        <v/>
      </c>
      <c r="L74" s="4"/>
      <c r="M74" s="4"/>
      <c r="N74" s="286"/>
      <c r="P74" s="55"/>
      <c r="R74" s="55"/>
      <c r="S74" s="55"/>
      <c r="T74" s="55"/>
      <c r="U74" s="55"/>
    </row>
    <row r="75" spans="1:21">
      <c r="A75" s="83"/>
      <c r="B75" s="83"/>
      <c r="C75" s="64"/>
      <c r="D75" s="64"/>
      <c r="E75" s="64"/>
      <c r="F75" s="64"/>
      <c r="G75" s="64"/>
      <c r="H75" s="64"/>
      <c r="I75" s="65"/>
      <c r="J75" s="4"/>
      <c r="K75" s="4" t="str">
        <f t="shared" si="2"/>
        <v/>
      </c>
      <c r="L75" s="4"/>
      <c r="M75" s="4"/>
      <c r="N75" s="286"/>
      <c r="P75" s="55"/>
      <c r="R75" s="55"/>
      <c r="S75" s="55"/>
      <c r="T75" s="55"/>
      <c r="U75" s="55"/>
    </row>
    <row r="76" spans="1:21">
      <c r="A76" s="83"/>
      <c r="B76" s="83"/>
      <c r="C76" s="64"/>
      <c r="D76" s="64"/>
      <c r="E76" s="64"/>
      <c r="F76" s="64"/>
      <c r="G76" s="64"/>
      <c r="H76" s="64"/>
      <c r="I76" s="65"/>
      <c r="J76" s="4"/>
      <c r="K76" s="4" t="str">
        <f t="shared" si="2"/>
        <v/>
      </c>
      <c r="L76" s="4"/>
      <c r="M76" s="4"/>
      <c r="N76" s="286"/>
      <c r="P76" s="55"/>
      <c r="R76" s="55"/>
      <c r="S76" s="55"/>
      <c r="T76" s="55"/>
      <c r="U76" s="55"/>
    </row>
    <row r="77" spans="1:21">
      <c r="A77" s="83"/>
      <c r="B77" s="83"/>
      <c r="C77" s="64"/>
      <c r="D77" s="64"/>
      <c r="E77" s="64"/>
      <c r="F77" s="64"/>
      <c r="G77" s="64"/>
      <c r="H77" s="64"/>
      <c r="I77" s="65"/>
      <c r="J77" s="4"/>
      <c r="K77" s="4" t="str">
        <f t="shared" si="2"/>
        <v/>
      </c>
      <c r="L77" s="4"/>
      <c r="M77" s="4"/>
      <c r="N77" s="286"/>
      <c r="P77" s="55"/>
      <c r="R77" s="55"/>
      <c r="S77" s="55"/>
      <c r="T77" s="55"/>
      <c r="U77" s="55"/>
    </row>
    <row r="78" spans="1:21">
      <c r="A78" s="83"/>
      <c r="B78" s="83"/>
      <c r="C78" s="64"/>
      <c r="D78" s="64"/>
      <c r="E78" s="64"/>
      <c r="F78" s="64"/>
      <c r="G78" s="64"/>
      <c r="H78" s="64"/>
      <c r="I78" s="65"/>
      <c r="J78" s="4"/>
      <c r="K78" s="4" t="str">
        <f t="shared" si="2"/>
        <v/>
      </c>
      <c r="L78" s="4"/>
      <c r="M78" s="4"/>
      <c r="N78" s="286"/>
      <c r="P78" s="55"/>
      <c r="R78" s="55"/>
      <c r="S78" s="55"/>
      <c r="T78" s="55"/>
      <c r="U78" s="55"/>
    </row>
    <row r="79" spans="1:21">
      <c r="A79" s="83"/>
      <c r="B79" s="83"/>
      <c r="C79" s="64"/>
      <c r="D79" s="64"/>
      <c r="E79" s="64"/>
      <c r="F79" s="64"/>
      <c r="G79" s="64"/>
      <c r="H79" s="64"/>
      <c r="I79" s="65"/>
      <c r="J79" s="4"/>
      <c r="K79" s="4" t="str">
        <f t="shared" si="2"/>
        <v/>
      </c>
      <c r="L79" s="4"/>
      <c r="M79" s="4"/>
      <c r="N79" s="286"/>
      <c r="P79" s="55"/>
      <c r="R79" s="55"/>
      <c r="S79" s="55"/>
      <c r="T79" s="55"/>
      <c r="U79" s="55"/>
    </row>
    <row r="80" spans="1:21">
      <c r="A80" s="83"/>
      <c r="B80" s="83"/>
      <c r="C80" s="64"/>
      <c r="D80" s="64"/>
      <c r="E80" s="64"/>
      <c r="F80" s="64"/>
      <c r="G80" s="64"/>
      <c r="H80" s="64"/>
      <c r="I80" s="65"/>
      <c r="J80" s="4"/>
      <c r="K80" s="4" t="str">
        <f t="shared" si="2"/>
        <v/>
      </c>
      <c r="L80" s="4"/>
      <c r="M80" s="4"/>
      <c r="N80" s="286"/>
      <c r="P80" s="55"/>
      <c r="R80" s="55"/>
      <c r="S80" s="55"/>
      <c r="T80" s="55"/>
      <c r="U80" s="55"/>
    </row>
    <row r="81" spans="1:21">
      <c r="A81" s="83"/>
      <c r="B81" s="83"/>
      <c r="C81" s="64"/>
      <c r="D81" s="64"/>
      <c r="E81" s="64"/>
      <c r="F81" s="64"/>
      <c r="G81" s="64"/>
      <c r="H81" s="64"/>
      <c r="I81" s="65"/>
      <c r="J81" s="4"/>
      <c r="K81" s="4" t="str">
        <f t="shared" si="2"/>
        <v/>
      </c>
      <c r="L81" s="4"/>
      <c r="M81" s="4"/>
      <c r="N81" s="286"/>
      <c r="P81" s="55"/>
      <c r="R81" s="55"/>
      <c r="S81" s="55"/>
      <c r="T81" s="55"/>
      <c r="U81" s="55"/>
    </row>
    <row r="82" spans="1:21">
      <c r="A82" s="83"/>
      <c r="B82" s="83"/>
      <c r="C82" s="64"/>
      <c r="D82" s="64"/>
      <c r="E82" s="64"/>
      <c r="F82" s="64"/>
      <c r="G82" s="64"/>
      <c r="H82" s="64"/>
      <c r="I82" s="65"/>
      <c r="J82" s="4"/>
      <c r="K82" s="4" t="str">
        <f t="shared" si="2"/>
        <v/>
      </c>
      <c r="L82" s="4"/>
      <c r="M82" s="4"/>
      <c r="N82" s="286"/>
      <c r="P82" s="55"/>
      <c r="R82" s="55"/>
      <c r="S82" s="55"/>
      <c r="T82" s="55"/>
      <c r="U82" s="55"/>
    </row>
    <row r="83" spans="1:21">
      <c r="A83" s="83"/>
      <c r="B83" s="83"/>
      <c r="C83" s="64"/>
      <c r="D83" s="64"/>
      <c r="E83" s="64"/>
      <c r="F83" s="64"/>
      <c r="G83" s="64"/>
      <c r="H83" s="64"/>
      <c r="I83" s="65"/>
      <c r="J83" s="4"/>
      <c r="K83" s="4" t="str">
        <f t="shared" si="2"/>
        <v/>
      </c>
      <c r="L83" s="4"/>
      <c r="M83" s="4"/>
      <c r="N83" s="286"/>
      <c r="P83" s="55"/>
      <c r="R83" s="55"/>
      <c r="S83" s="55"/>
      <c r="T83" s="55"/>
      <c r="U83" s="55"/>
    </row>
    <row r="84" spans="1:21">
      <c r="A84" s="83"/>
      <c r="B84" s="83"/>
      <c r="C84" s="64"/>
      <c r="D84" s="64"/>
      <c r="E84" s="64"/>
      <c r="F84" s="64"/>
      <c r="G84" s="64"/>
      <c r="H84" s="64"/>
      <c r="I84" s="65"/>
      <c r="J84" s="4"/>
      <c r="K84" s="4" t="str">
        <f t="shared" si="2"/>
        <v/>
      </c>
      <c r="L84" s="4"/>
      <c r="M84" s="4"/>
      <c r="N84" s="286"/>
      <c r="P84" s="55"/>
      <c r="R84" s="55"/>
      <c r="S84" s="55"/>
      <c r="T84" s="55"/>
      <c r="U84" s="55"/>
    </row>
    <row r="85" spans="1:21">
      <c r="A85" s="83"/>
      <c r="B85" s="83"/>
      <c r="C85" s="64"/>
      <c r="D85" s="64"/>
      <c r="E85" s="64"/>
      <c r="F85" s="64"/>
      <c r="G85" s="64"/>
      <c r="H85" s="64"/>
      <c r="I85" s="65"/>
      <c r="J85" s="4"/>
      <c r="K85" s="4" t="str">
        <f t="shared" si="2"/>
        <v/>
      </c>
      <c r="L85" s="4"/>
      <c r="M85" s="4"/>
      <c r="N85" s="286"/>
      <c r="P85" s="55"/>
      <c r="R85" s="55"/>
      <c r="S85" s="55"/>
      <c r="T85" s="55"/>
      <c r="U85" s="55"/>
    </row>
    <row r="86" spans="1:21">
      <c r="A86" s="83"/>
      <c r="B86" s="83"/>
      <c r="C86" s="64"/>
      <c r="D86" s="64"/>
      <c r="E86" s="64"/>
      <c r="F86" s="64"/>
      <c r="G86" s="64"/>
      <c r="H86" s="64"/>
      <c r="I86" s="65"/>
      <c r="J86" s="4"/>
      <c r="K86" s="4" t="str">
        <f t="shared" si="2"/>
        <v/>
      </c>
      <c r="L86" s="4"/>
      <c r="M86" s="4"/>
      <c r="N86" s="286"/>
      <c r="P86" s="55"/>
      <c r="R86" s="55"/>
      <c r="S86" s="55"/>
      <c r="T86" s="55"/>
      <c r="U86" s="55"/>
    </row>
    <row r="87" spans="1:21">
      <c r="A87" s="83"/>
      <c r="B87" s="83"/>
      <c r="C87" s="64"/>
      <c r="D87" s="64"/>
      <c r="E87" s="64"/>
      <c r="F87" s="64"/>
      <c r="G87" s="64"/>
      <c r="H87" s="64"/>
      <c r="I87" s="65"/>
      <c r="J87" s="4"/>
      <c r="K87" s="4" t="str">
        <f t="shared" si="2"/>
        <v/>
      </c>
      <c r="L87" s="4"/>
      <c r="M87" s="4"/>
      <c r="N87" s="286"/>
      <c r="P87" s="55"/>
      <c r="R87" s="55"/>
      <c r="S87" s="55"/>
      <c r="T87" s="55"/>
      <c r="U87" s="55"/>
    </row>
    <row r="88" spans="1:21">
      <c r="A88" s="83"/>
      <c r="B88" s="83"/>
      <c r="C88" s="64"/>
      <c r="D88" s="64"/>
      <c r="E88" s="64"/>
      <c r="F88" s="64"/>
      <c r="G88" s="64"/>
      <c r="H88" s="64"/>
      <c r="I88" s="65"/>
      <c r="J88" s="4"/>
      <c r="K88" s="4" t="str">
        <f t="shared" si="2"/>
        <v/>
      </c>
      <c r="L88" s="4"/>
      <c r="M88" s="4"/>
      <c r="N88" s="286"/>
      <c r="P88" s="55"/>
      <c r="R88" s="55"/>
      <c r="S88" s="55"/>
      <c r="T88" s="55"/>
      <c r="U88" s="55"/>
    </row>
    <row r="89" spans="1:21">
      <c r="A89" s="83"/>
      <c r="B89" s="83"/>
      <c r="C89" s="64"/>
      <c r="D89" s="64"/>
      <c r="E89" s="64"/>
      <c r="F89" s="64"/>
      <c r="G89" s="64"/>
      <c r="H89" s="64"/>
      <c r="I89" s="65"/>
      <c r="J89" s="4"/>
      <c r="K89" s="4" t="str">
        <f t="shared" si="2"/>
        <v/>
      </c>
      <c r="L89" s="4"/>
      <c r="M89" s="4"/>
      <c r="N89" s="286"/>
      <c r="P89" s="55"/>
      <c r="R89" s="55"/>
      <c r="S89" s="55"/>
      <c r="T89" s="55"/>
      <c r="U89" s="55"/>
    </row>
    <row r="90" spans="1:21">
      <c r="A90" s="83"/>
      <c r="B90" s="83"/>
      <c r="C90" s="64"/>
      <c r="D90" s="64"/>
      <c r="E90" s="64"/>
      <c r="F90" s="64"/>
      <c r="G90" s="64"/>
      <c r="H90" s="64"/>
      <c r="I90" s="65"/>
      <c r="J90" s="4"/>
      <c r="K90" s="4" t="str">
        <f t="shared" si="2"/>
        <v/>
      </c>
      <c r="L90" s="4"/>
      <c r="M90" s="4"/>
      <c r="N90" s="286"/>
      <c r="P90" s="55"/>
      <c r="R90" s="55"/>
      <c r="S90" s="55"/>
      <c r="T90" s="55"/>
      <c r="U90" s="55"/>
    </row>
    <row r="91" spans="1:21">
      <c r="A91" s="83"/>
      <c r="B91" s="83"/>
      <c r="C91" s="64"/>
      <c r="D91" s="64"/>
      <c r="E91" s="64"/>
      <c r="F91" s="64"/>
      <c r="G91" s="64"/>
      <c r="H91" s="64"/>
      <c r="I91" s="65"/>
      <c r="J91" s="4"/>
      <c r="K91" s="4" t="str">
        <f t="shared" si="2"/>
        <v/>
      </c>
      <c r="L91" s="4"/>
      <c r="M91" s="4"/>
      <c r="N91" s="286"/>
      <c r="P91" s="55"/>
      <c r="R91" s="55"/>
      <c r="S91" s="55"/>
      <c r="T91" s="55"/>
      <c r="U91" s="55"/>
    </row>
    <row r="92" spans="1:21">
      <c r="A92" s="83"/>
      <c r="B92" s="83"/>
      <c r="C92" s="64"/>
      <c r="D92" s="64"/>
      <c r="E92" s="64"/>
      <c r="F92" s="64"/>
      <c r="G92" s="64"/>
      <c r="H92" s="64"/>
      <c r="I92" s="65"/>
      <c r="J92" s="4"/>
      <c r="K92" s="4" t="str">
        <f t="shared" si="2"/>
        <v/>
      </c>
      <c r="L92" s="4"/>
      <c r="M92" s="4"/>
      <c r="N92" s="286"/>
      <c r="P92" s="55"/>
      <c r="R92" s="55"/>
      <c r="S92" s="55"/>
      <c r="T92" s="55"/>
      <c r="U92" s="55"/>
    </row>
    <row r="93" spans="1:21">
      <c r="A93" s="83"/>
      <c r="B93" s="83"/>
      <c r="C93" s="64"/>
      <c r="D93" s="64"/>
      <c r="E93" s="64"/>
      <c r="F93" s="64"/>
      <c r="G93" s="64"/>
      <c r="H93" s="64"/>
      <c r="I93" s="65"/>
      <c r="J93" s="4"/>
      <c r="K93" s="4" t="str">
        <f t="shared" si="2"/>
        <v/>
      </c>
      <c r="L93" s="4"/>
      <c r="M93" s="4"/>
      <c r="N93" s="286"/>
      <c r="P93" s="55"/>
      <c r="R93" s="55"/>
      <c r="S93" s="55"/>
      <c r="T93" s="55"/>
      <c r="U93" s="55"/>
    </row>
    <row r="94" spans="1:21">
      <c r="A94" s="83"/>
      <c r="B94" s="83"/>
      <c r="C94" s="64"/>
      <c r="D94" s="64"/>
      <c r="E94" s="64"/>
      <c r="F94" s="64"/>
      <c r="G94" s="64"/>
      <c r="H94" s="64"/>
      <c r="I94" s="65"/>
      <c r="J94" s="4"/>
      <c r="K94" s="4" t="str">
        <f t="shared" si="2"/>
        <v/>
      </c>
      <c r="L94" s="4"/>
      <c r="M94" s="4"/>
      <c r="N94" s="286"/>
      <c r="P94" s="55"/>
      <c r="R94" s="55"/>
      <c r="S94" s="55"/>
      <c r="T94" s="55"/>
      <c r="U94" s="55"/>
    </row>
    <row r="95" spans="1:21">
      <c r="A95" s="83"/>
      <c r="B95" s="83"/>
      <c r="C95" s="64"/>
      <c r="D95" s="64"/>
      <c r="E95" s="64"/>
      <c r="F95" s="64"/>
      <c r="G95" s="64"/>
      <c r="H95" s="64"/>
      <c r="I95" s="65"/>
      <c r="J95" s="4"/>
      <c r="K95" s="4" t="str">
        <f t="shared" si="2"/>
        <v/>
      </c>
      <c r="L95" s="4"/>
      <c r="M95" s="4"/>
      <c r="N95" s="286"/>
      <c r="P95" s="55"/>
      <c r="R95" s="55"/>
      <c r="S95" s="55"/>
      <c r="T95" s="55"/>
      <c r="U95" s="55"/>
    </row>
    <row r="96" spans="1:21">
      <c r="A96" s="83"/>
      <c r="B96" s="83"/>
      <c r="C96" s="64"/>
      <c r="D96" s="64"/>
      <c r="E96" s="64"/>
      <c r="F96" s="64"/>
      <c r="G96" s="64"/>
      <c r="H96" s="64"/>
      <c r="I96" s="65"/>
      <c r="J96" s="4"/>
      <c r="K96" s="4" t="str">
        <f t="shared" si="2"/>
        <v/>
      </c>
      <c r="L96" s="4"/>
      <c r="M96" s="4"/>
      <c r="N96" s="286"/>
      <c r="P96" s="55"/>
      <c r="R96" s="55"/>
      <c r="S96" s="55"/>
      <c r="T96" s="55"/>
      <c r="U96" s="55"/>
    </row>
    <row r="97" spans="1:21">
      <c r="A97" s="83"/>
      <c r="B97" s="83"/>
      <c r="C97" s="64"/>
      <c r="D97" s="64"/>
      <c r="E97" s="64"/>
      <c r="F97" s="64"/>
      <c r="G97" s="64"/>
      <c r="H97" s="64"/>
      <c r="I97" s="65"/>
      <c r="J97" s="4"/>
      <c r="K97" s="4" t="str">
        <f t="shared" si="2"/>
        <v/>
      </c>
      <c r="L97" s="4"/>
      <c r="M97" s="4"/>
      <c r="N97" s="286"/>
      <c r="P97" s="55"/>
      <c r="R97" s="55"/>
      <c r="S97" s="55"/>
      <c r="T97" s="55"/>
      <c r="U97" s="55"/>
    </row>
    <row r="98" spans="1:21">
      <c r="A98" s="83"/>
      <c r="B98" s="83"/>
      <c r="C98" s="64"/>
      <c r="D98" s="64"/>
      <c r="E98" s="64"/>
      <c r="F98" s="64"/>
      <c r="G98" s="64"/>
      <c r="H98" s="64"/>
      <c r="I98" s="65"/>
      <c r="J98" s="4"/>
      <c r="K98" s="4" t="str">
        <f t="shared" si="2"/>
        <v/>
      </c>
      <c r="L98" s="4"/>
      <c r="M98" s="4"/>
      <c r="N98" s="286"/>
      <c r="P98" s="55"/>
      <c r="R98" s="55"/>
      <c r="S98" s="55"/>
      <c r="T98" s="55"/>
      <c r="U98" s="55"/>
    </row>
    <row r="99" spans="1:21">
      <c r="A99" s="83"/>
      <c r="B99" s="83"/>
      <c r="C99" s="64"/>
      <c r="D99" s="64"/>
      <c r="E99" s="64"/>
      <c r="F99" s="64"/>
      <c r="G99" s="64"/>
      <c r="H99" s="64"/>
      <c r="I99" s="65"/>
      <c r="J99" s="4"/>
      <c r="K99" s="4" t="str">
        <f t="shared" si="2"/>
        <v/>
      </c>
      <c r="L99" s="4"/>
      <c r="M99" s="4"/>
      <c r="N99" s="286"/>
      <c r="P99" s="55"/>
      <c r="R99" s="55"/>
      <c r="S99" s="55"/>
      <c r="T99" s="55"/>
      <c r="U99" s="55"/>
    </row>
    <row r="100" spans="1:21">
      <c r="A100" s="83"/>
      <c r="B100" s="83"/>
      <c r="C100" s="64"/>
      <c r="D100" s="64"/>
      <c r="E100" s="64"/>
      <c r="F100" s="64"/>
      <c r="G100" s="64"/>
      <c r="H100" s="64"/>
      <c r="I100" s="65"/>
      <c r="J100" s="4"/>
      <c r="K100" s="4" t="str">
        <f t="shared" si="2"/>
        <v/>
      </c>
      <c r="L100" s="4"/>
      <c r="M100" s="4"/>
      <c r="N100" s="286"/>
      <c r="P100" s="55"/>
      <c r="R100" s="55"/>
      <c r="S100" s="55"/>
      <c r="T100" s="55"/>
      <c r="U100" s="55"/>
    </row>
    <row r="101" spans="1:21">
      <c r="A101" s="83"/>
      <c r="B101" s="83"/>
      <c r="C101" s="64"/>
      <c r="D101" s="64"/>
      <c r="E101" s="64"/>
      <c r="F101" s="64"/>
      <c r="G101" s="64"/>
      <c r="H101" s="64"/>
      <c r="I101" s="65"/>
      <c r="J101" s="4"/>
      <c r="K101" s="4" t="str">
        <f t="shared" si="2"/>
        <v/>
      </c>
      <c r="L101" s="4"/>
      <c r="M101" s="4"/>
      <c r="N101" s="286"/>
      <c r="P101" s="55"/>
      <c r="R101" s="55"/>
      <c r="S101" s="55"/>
      <c r="T101" s="55"/>
      <c r="U101" s="55"/>
    </row>
    <row r="102" spans="1:21">
      <c r="A102" s="83"/>
      <c r="B102" s="83"/>
      <c r="C102" s="64"/>
      <c r="D102" s="64"/>
      <c r="E102" s="64"/>
      <c r="F102" s="64"/>
      <c r="G102" s="64"/>
      <c r="H102" s="64"/>
      <c r="I102" s="65"/>
      <c r="J102" s="4"/>
      <c r="K102" s="4" t="str">
        <f t="shared" si="2"/>
        <v/>
      </c>
      <c r="L102" s="4"/>
      <c r="M102" s="4"/>
      <c r="N102" s="286"/>
      <c r="P102" s="55"/>
      <c r="R102" s="55"/>
      <c r="S102" s="55"/>
      <c r="T102" s="55"/>
      <c r="U102" s="55"/>
    </row>
    <row r="103" spans="1:21">
      <c r="A103" s="83"/>
      <c r="B103" s="83"/>
      <c r="C103" s="64"/>
      <c r="D103" s="64"/>
      <c r="E103" s="64"/>
      <c r="F103" s="64"/>
      <c r="G103" s="64"/>
      <c r="H103" s="64"/>
      <c r="I103" s="65"/>
      <c r="J103" s="4"/>
      <c r="K103" s="4" t="str">
        <f t="shared" si="2"/>
        <v/>
      </c>
      <c r="L103" s="4"/>
      <c r="M103" s="4"/>
      <c r="N103" s="286"/>
      <c r="P103" s="55"/>
      <c r="R103" s="55"/>
      <c r="S103" s="55"/>
      <c r="T103" s="55"/>
      <c r="U103" s="55"/>
    </row>
    <row r="104" spans="1:21">
      <c r="A104" s="83"/>
      <c r="B104" s="83"/>
      <c r="C104" s="64"/>
      <c r="D104" s="64"/>
      <c r="E104" s="64"/>
      <c r="F104" s="64"/>
      <c r="G104" s="64"/>
      <c r="H104" s="64"/>
      <c r="I104" s="65"/>
      <c r="J104" s="4"/>
      <c r="K104" s="4" t="str">
        <f t="shared" si="2"/>
        <v/>
      </c>
      <c r="L104" s="4"/>
      <c r="M104" s="4"/>
      <c r="N104" s="286"/>
      <c r="P104" s="55"/>
      <c r="R104" s="55"/>
      <c r="S104" s="55"/>
      <c r="T104" s="55"/>
      <c r="U104" s="55"/>
    </row>
    <row r="105" spans="1:21">
      <c r="A105" s="83"/>
      <c r="B105" s="83"/>
      <c r="C105" s="64"/>
      <c r="D105" s="64"/>
      <c r="E105" s="64"/>
      <c r="F105" s="64"/>
      <c r="G105" s="64"/>
      <c r="H105" s="64"/>
      <c r="I105" s="65"/>
      <c r="J105" s="4"/>
      <c r="K105" s="4" t="str">
        <f t="shared" si="2"/>
        <v/>
      </c>
      <c r="L105" s="4"/>
      <c r="M105" s="4"/>
      <c r="N105" s="286"/>
      <c r="P105" s="55"/>
      <c r="R105" s="55"/>
      <c r="S105" s="55"/>
      <c r="T105" s="55"/>
      <c r="U105" s="55"/>
    </row>
    <row r="106" spans="1:21">
      <c r="A106" s="83"/>
      <c r="B106" s="83"/>
      <c r="C106" s="64"/>
      <c r="D106" s="64"/>
      <c r="E106" s="64"/>
      <c r="F106" s="64"/>
      <c r="G106" s="64"/>
      <c r="H106" s="64"/>
      <c r="I106" s="65"/>
      <c r="J106" s="4"/>
      <c r="K106" s="4" t="str">
        <f t="shared" si="2"/>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L22:L23 K24:K106 K7:K21">
      <formula1>1</formula1>
    </dataValidation>
    <dataValidation type="date" operator="greaterThan" allowBlank="1" showInputMessage="1" showErrorMessage="1" errorTitle="Issue Date" error="Please enter a valid date." sqref="K22:K23 J24:J106 J7:J21">
      <formula1>1</formula1>
    </dataValidation>
    <dataValidation type="date" operator="greaterThan" allowBlank="1" showInputMessage="1" showErrorMessage="1" errorTitle="Last trading date" error="Please enter a date grater than then listing date." sqref="N22:N23 M24:M106 M9:M21">
      <formula1>$G$2</formula1>
    </dataValidation>
    <dataValidation type="date" operator="greaterThan" allowBlank="1" showInputMessage="1" showErrorMessage="1" errorTitle="Reimbursement date" error="Please enter a date grater than then listing date." sqref="M7:M8 L24:L106 M22:M23 L7:L21">
      <formula1>$G$2</formula1>
    </dataValidation>
    <dataValidation type="whole" operator="greaterThanOrEqual" allowBlank="1" showInputMessage="1" showErrorMessage="1" errorTitle="Amount issued" error="Please enter a whole number greater than 0." sqref="J22:J23 I24:I106 I7:I21">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G8">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4"/>
  <cols>
    <col min="1" max="1" width="24.109375" style="228" bestFit="1" customWidth="1"/>
    <col min="2" max="2" width="23.88671875" style="228" bestFit="1" customWidth="1"/>
    <col min="3" max="3" width="31.109375" style="228" customWidth="1"/>
    <col min="4" max="4" width="9.109375" style="228"/>
    <col min="5" max="5" width="11.33203125" style="228" customWidth="1"/>
    <col min="6" max="8" width="9.109375" style="228"/>
    <col min="9" max="9" width="10.109375" style="228" bestFit="1" customWidth="1"/>
    <col min="10" max="11" width="9.109375" style="228"/>
    <col min="12" max="12" width="12.5546875" style="228" bestFit="1" customWidth="1"/>
    <col min="13" max="13" width="11.44140625" style="228" customWidth="1"/>
    <col min="14" max="256" width="9.109375" style="228"/>
    <col min="257" max="257" width="16.44140625" style="228" customWidth="1"/>
    <col min="258" max="258" width="23.88671875" style="228" bestFit="1" customWidth="1"/>
    <col min="259" max="259" width="31.109375" style="228" customWidth="1"/>
    <col min="260" max="260" width="9.109375" style="228"/>
    <col min="261" max="261" width="11.33203125" style="228" customWidth="1"/>
    <col min="262" max="264" width="9.109375" style="228"/>
    <col min="265" max="265" width="10.109375" style="228" bestFit="1" customWidth="1"/>
    <col min="266" max="267" width="9.109375" style="228"/>
    <col min="268" max="268" width="12.5546875" style="228" bestFit="1" customWidth="1"/>
    <col min="269" max="512" width="9.109375" style="228"/>
    <col min="513" max="513" width="16.44140625" style="228" customWidth="1"/>
    <col min="514" max="514" width="23.88671875" style="228" bestFit="1" customWidth="1"/>
    <col min="515" max="515" width="31.109375" style="228" customWidth="1"/>
    <col min="516" max="516" width="9.109375" style="228"/>
    <col min="517" max="517" width="11.33203125" style="228" customWidth="1"/>
    <col min="518" max="520" width="9.109375" style="228"/>
    <col min="521" max="521" width="10.109375" style="228" bestFit="1" customWidth="1"/>
    <col min="522" max="523" width="9.109375" style="228"/>
    <col min="524" max="524" width="12.5546875" style="228" bestFit="1" customWidth="1"/>
    <col min="525" max="768" width="9.109375" style="228"/>
    <col min="769" max="769" width="16.44140625" style="228" customWidth="1"/>
    <col min="770" max="770" width="23.88671875" style="228" bestFit="1" customWidth="1"/>
    <col min="771" max="771" width="31.109375" style="228" customWidth="1"/>
    <col min="772" max="772" width="9.109375" style="228"/>
    <col min="773" max="773" width="11.33203125" style="228" customWidth="1"/>
    <col min="774" max="776" width="9.109375" style="228"/>
    <col min="777" max="777" width="10.109375" style="228" bestFit="1" customWidth="1"/>
    <col min="778" max="779" width="9.109375" style="228"/>
    <col min="780" max="780" width="12.5546875" style="228" bestFit="1" customWidth="1"/>
    <col min="781" max="1024" width="9.109375" style="228"/>
    <col min="1025" max="1025" width="16.44140625" style="228" customWidth="1"/>
    <col min="1026" max="1026" width="23.88671875" style="228" bestFit="1" customWidth="1"/>
    <col min="1027" max="1027" width="31.109375" style="228" customWidth="1"/>
    <col min="1028" max="1028" width="9.109375" style="228"/>
    <col min="1029" max="1029" width="11.33203125" style="228" customWidth="1"/>
    <col min="1030" max="1032" width="9.109375" style="228"/>
    <col min="1033" max="1033" width="10.109375" style="228" bestFit="1" customWidth="1"/>
    <col min="1034" max="1035" width="9.109375" style="228"/>
    <col min="1036" max="1036" width="12.5546875" style="228" bestFit="1" customWidth="1"/>
    <col min="1037" max="1280" width="9.109375" style="228"/>
    <col min="1281" max="1281" width="16.44140625" style="228" customWidth="1"/>
    <col min="1282" max="1282" width="23.88671875" style="228" bestFit="1" customWidth="1"/>
    <col min="1283" max="1283" width="31.109375" style="228" customWidth="1"/>
    <col min="1284" max="1284" width="9.109375" style="228"/>
    <col min="1285" max="1285" width="11.33203125" style="228" customWidth="1"/>
    <col min="1286" max="1288" width="9.109375" style="228"/>
    <col min="1289" max="1289" width="10.109375" style="228" bestFit="1" customWidth="1"/>
    <col min="1290" max="1291" width="9.109375" style="228"/>
    <col min="1292" max="1292" width="12.5546875" style="228" bestFit="1" customWidth="1"/>
    <col min="1293" max="1536" width="9.109375" style="228"/>
    <col min="1537" max="1537" width="16.44140625" style="228" customWidth="1"/>
    <col min="1538" max="1538" width="23.88671875" style="228" bestFit="1" customWidth="1"/>
    <col min="1539" max="1539" width="31.109375" style="228" customWidth="1"/>
    <col min="1540" max="1540" width="9.109375" style="228"/>
    <col min="1541" max="1541" width="11.33203125" style="228" customWidth="1"/>
    <col min="1542" max="1544" width="9.109375" style="228"/>
    <col min="1545" max="1545" width="10.109375" style="228" bestFit="1" customWidth="1"/>
    <col min="1546" max="1547" width="9.109375" style="228"/>
    <col min="1548" max="1548" width="12.5546875" style="228" bestFit="1" customWidth="1"/>
    <col min="1549" max="1792" width="9.109375" style="228"/>
    <col min="1793" max="1793" width="16.44140625" style="228" customWidth="1"/>
    <col min="1794" max="1794" width="23.88671875" style="228" bestFit="1" customWidth="1"/>
    <col min="1795" max="1795" width="31.109375" style="228" customWidth="1"/>
    <col min="1796" max="1796" width="9.109375" style="228"/>
    <col min="1797" max="1797" width="11.33203125" style="228" customWidth="1"/>
    <col min="1798" max="1800" width="9.109375" style="228"/>
    <col min="1801" max="1801" width="10.109375" style="228" bestFit="1" customWidth="1"/>
    <col min="1802" max="1803" width="9.109375" style="228"/>
    <col min="1804" max="1804" width="12.5546875" style="228" bestFit="1" customWidth="1"/>
    <col min="1805" max="2048" width="9.109375" style="228"/>
    <col min="2049" max="2049" width="16.44140625" style="228" customWidth="1"/>
    <col min="2050" max="2050" width="23.88671875" style="228" bestFit="1" customWidth="1"/>
    <col min="2051" max="2051" width="31.109375" style="228" customWidth="1"/>
    <col min="2052" max="2052" width="9.109375" style="228"/>
    <col min="2053" max="2053" width="11.33203125" style="228" customWidth="1"/>
    <col min="2054" max="2056" width="9.109375" style="228"/>
    <col min="2057" max="2057" width="10.109375" style="228" bestFit="1" customWidth="1"/>
    <col min="2058" max="2059" width="9.109375" style="228"/>
    <col min="2060" max="2060" width="12.5546875" style="228" bestFit="1" customWidth="1"/>
    <col min="2061" max="2304" width="9.109375" style="228"/>
    <col min="2305" max="2305" width="16.44140625" style="228" customWidth="1"/>
    <col min="2306" max="2306" width="23.88671875" style="228" bestFit="1" customWidth="1"/>
    <col min="2307" max="2307" width="31.109375" style="228" customWidth="1"/>
    <col min="2308" max="2308" width="9.109375" style="228"/>
    <col min="2309" max="2309" width="11.33203125" style="228" customWidth="1"/>
    <col min="2310" max="2312" width="9.109375" style="228"/>
    <col min="2313" max="2313" width="10.109375" style="228" bestFit="1" customWidth="1"/>
    <col min="2314" max="2315" width="9.109375" style="228"/>
    <col min="2316" max="2316" width="12.5546875" style="228" bestFit="1" customWidth="1"/>
    <col min="2317" max="2560" width="9.109375" style="228"/>
    <col min="2561" max="2561" width="16.44140625" style="228" customWidth="1"/>
    <col min="2562" max="2562" width="23.88671875" style="228" bestFit="1" customWidth="1"/>
    <col min="2563" max="2563" width="31.109375" style="228" customWidth="1"/>
    <col min="2564" max="2564" width="9.109375" style="228"/>
    <col min="2565" max="2565" width="11.33203125" style="228" customWidth="1"/>
    <col min="2566" max="2568" width="9.109375" style="228"/>
    <col min="2569" max="2569" width="10.109375" style="228" bestFit="1" customWidth="1"/>
    <col min="2570" max="2571" width="9.109375" style="228"/>
    <col min="2572" max="2572" width="12.5546875" style="228" bestFit="1" customWidth="1"/>
    <col min="2573" max="2816" width="9.109375" style="228"/>
    <col min="2817" max="2817" width="16.44140625" style="228" customWidth="1"/>
    <col min="2818" max="2818" width="23.88671875" style="228" bestFit="1" customWidth="1"/>
    <col min="2819" max="2819" width="31.109375" style="228" customWidth="1"/>
    <col min="2820" max="2820" width="9.109375" style="228"/>
    <col min="2821" max="2821" width="11.33203125" style="228" customWidth="1"/>
    <col min="2822" max="2824" width="9.109375" style="228"/>
    <col min="2825" max="2825" width="10.109375" style="228" bestFit="1" customWidth="1"/>
    <col min="2826" max="2827" width="9.109375" style="228"/>
    <col min="2828" max="2828" width="12.5546875" style="228" bestFit="1" customWidth="1"/>
    <col min="2829" max="3072" width="9.109375" style="228"/>
    <col min="3073" max="3073" width="16.44140625" style="228" customWidth="1"/>
    <col min="3074" max="3074" width="23.88671875" style="228" bestFit="1" customWidth="1"/>
    <col min="3075" max="3075" width="31.109375" style="228" customWidth="1"/>
    <col min="3076" max="3076" width="9.109375" style="228"/>
    <col min="3077" max="3077" width="11.33203125" style="228" customWidth="1"/>
    <col min="3078" max="3080" width="9.109375" style="228"/>
    <col min="3081" max="3081" width="10.109375" style="228" bestFit="1" customWidth="1"/>
    <col min="3082" max="3083" width="9.109375" style="228"/>
    <col min="3084" max="3084" width="12.5546875" style="228" bestFit="1" customWidth="1"/>
    <col min="3085" max="3328" width="9.109375" style="228"/>
    <col min="3329" max="3329" width="16.44140625" style="228" customWidth="1"/>
    <col min="3330" max="3330" width="23.88671875" style="228" bestFit="1" customWidth="1"/>
    <col min="3331" max="3331" width="31.109375" style="228" customWidth="1"/>
    <col min="3332" max="3332" width="9.109375" style="228"/>
    <col min="3333" max="3333" width="11.33203125" style="228" customWidth="1"/>
    <col min="3334" max="3336" width="9.109375" style="228"/>
    <col min="3337" max="3337" width="10.109375" style="228" bestFit="1" customWidth="1"/>
    <col min="3338" max="3339" width="9.109375" style="228"/>
    <col min="3340" max="3340" width="12.5546875" style="228" bestFit="1" customWidth="1"/>
    <col min="3341" max="3584" width="9.109375" style="228"/>
    <col min="3585" max="3585" width="16.44140625" style="228" customWidth="1"/>
    <col min="3586" max="3586" width="23.88671875" style="228" bestFit="1" customWidth="1"/>
    <col min="3587" max="3587" width="31.109375" style="228" customWidth="1"/>
    <col min="3588" max="3588" width="9.109375" style="228"/>
    <col min="3589" max="3589" width="11.33203125" style="228" customWidth="1"/>
    <col min="3590" max="3592" width="9.109375" style="228"/>
    <col min="3593" max="3593" width="10.109375" style="228" bestFit="1" customWidth="1"/>
    <col min="3594" max="3595" width="9.109375" style="228"/>
    <col min="3596" max="3596" width="12.5546875" style="228" bestFit="1" customWidth="1"/>
    <col min="3597" max="3840" width="9.109375" style="228"/>
    <col min="3841" max="3841" width="16.44140625" style="228" customWidth="1"/>
    <col min="3842" max="3842" width="23.88671875" style="228" bestFit="1" customWidth="1"/>
    <col min="3843" max="3843" width="31.109375" style="228" customWidth="1"/>
    <col min="3844" max="3844" width="9.109375" style="228"/>
    <col min="3845" max="3845" width="11.33203125" style="228" customWidth="1"/>
    <col min="3846" max="3848" width="9.109375" style="228"/>
    <col min="3849" max="3849" width="10.109375" style="228" bestFit="1" customWidth="1"/>
    <col min="3850" max="3851" width="9.109375" style="228"/>
    <col min="3852" max="3852" width="12.5546875" style="228" bestFit="1" customWidth="1"/>
    <col min="3853" max="4096" width="9.109375" style="228"/>
    <col min="4097" max="4097" width="16.44140625" style="228" customWidth="1"/>
    <col min="4098" max="4098" width="23.88671875" style="228" bestFit="1" customWidth="1"/>
    <col min="4099" max="4099" width="31.109375" style="228" customWidth="1"/>
    <col min="4100" max="4100" width="9.109375" style="228"/>
    <col min="4101" max="4101" width="11.33203125" style="228" customWidth="1"/>
    <col min="4102" max="4104" width="9.109375" style="228"/>
    <col min="4105" max="4105" width="10.109375" style="228" bestFit="1" customWidth="1"/>
    <col min="4106" max="4107" width="9.109375" style="228"/>
    <col min="4108" max="4108" width="12.5546875" style="228" bestFit="1" customWidth="1"/>
    <col min="4109" max="4352" width="9.109375" style="228"/>
    <col min="4353" max="4353" width="16.44140625" style="228" customWidth="1"/>
    <col min="4354" max="4354" width="23.88671875" style="228" bestFit="1" customWidth="1"/>
    <col min="4355" max="4355" width="31.109375" style="228" customWidth="1"/>
    <col min="4356" max="4356" width="9.109375" style="228"/>
    <col min="4357" max="4357" width="11.33203125" style="228" customWidth="1"/>
    <col min="4358" max="4360" width="9.109375" style="228"/>
    <col min="4361" max="4361" width="10.109375" style="228" bestFit="1" customWidth="1"/>
    <col min="4362" max="4363" width="9.109375" style="228"/>
    <col min="4364" max="4364" width="12.5546875" style="228" bestFit="1" customWidth="1"/>
    <col min="4365" max="4608" width="9.109375" style="228"/>
    <col min="4609" max="4609" width="16.44140625" style="228" customWidth="1"/>
    <col min="4610" max="4610" width="23.88671875" style="228" bestFit="1" customWidth="1"/>
    <col min="4611" max="4611" width="31.109375" style="228" customWidth="1"/>
    <col min="4612" max="4612" width="9.109375" style="228"/>
    <col min="4613" max="4613" width="11.33203125" style="228" customWidth="1"/>
    <col min="4614" max="4616" width="9.109375" style="228"/>
    <col min="4617" max="4617" width="10.109375" style="228" bestFit="1" customWidth="1"/>
    <col min="4618" max="4619" width="9.109375" style="228"/>
    <col min="4620" max="4620" width="12.5546875" style="228" bestFit="1" customWidth="1"/>
    <col min="4621" max="4864" width="9.109375" style="228"/>
    <col min="4865" max="4865" width="16.44140625" style="228" customWidth="1"/>
    <col min="4866" max="4866" width="23.88671875" style="228" bestFit="1" customWidth="1"/>
    <col min="4867" max="4867" width="31.109375" style="228" customWidth="1"/>
    <col min="4868" max="4868" width="9.109375" style="228"/>
    <col min="4869" max="4869" width="11.33203125" style="228" customWidth="1"/>
    <col min="4870" max="4872" width="9.109375" style="228"/>
    <col min="4873" max="4873" width="10.109375" style="228" bestFit="1" customWidth="1"/>
    <col min="4874" max="4875" width="9.109375" style="228"/>
    <col min="4876" max="4876" width="12.5546875" style="228" bestFit="1" customWidth="1"/>
    <col min="4877" max="5120" width="9.109375" style="228"/>
    <col min="5121" max="5121" width="16.44140625" style="228" customWidth="1"/>
    <col min="5122" max="5122" width="23.88671875" style="228" bestFit="1" customWidth="1"/>
    <col min="5123" max="5123" width="31.109375" style="228" customWidth="1"/>
    <col min="5124" max="5124" width="9.109375" style="228"/>
    <col min="5125" max="5125" width="11.33203125" style="228" customWidth="1"/>
    <col min="5126" max="5128" width="9.109375" style="228"/>
    <col min="5129" max="5129" width="10.109375" style="228" bestFit="1" customWidth="1"/>
    <col min="5130" max="5131" width="9.109375" style="228"/>
    <col min="5132" max="5132" width="12.5546875" style="228" bestFit="1" customWidth="1"/>
    <col min="5133" max="5376" width="9.109375" style="228"/>
    <col min="5377" max="5377" width="16.44140625" style="228" customWidth="1"/>
    <col min="5378" max="5378" width="23.88671875" style="228" bestFit="1" customWidth="1"/>
    <col min="5379" max="5379" width="31.109375" style="228" customWidth="1"/>
    <col min="5380" max="5380" width="9.109375" style="228"/>
    <col min="5381" max="5381" width="11.33203125" style="228" customWidth="1"/>
    <col min="5382" max="5384" width="9.109375" style="228"/>
    <col min="5385" max="5385" width="10.109375" style="228" bestFit="1" customWidth="1"/>
    <col min="5386" max="5387" width="9.109375" style="228"/>
    <col min="5388" max="5388" width="12.5546875" style="228" bestFit="1" customWidth="1"/>
    <col min="5389" max="5632" width="9.109375" style="228"/>
    <col min="5633" max="5633" width="16.44140625" style="228" customWidth="1"/>
    <col min="5634" max="5634" width="23.88671875" style="228" bestFit="1" customWidth="1"/>
    <col min="5635" max="5635" width="31.109375" style="228" customWidth="1"/>
    <col min="5636" max="5636" width="9.109375" style="228"/>
    <col min="5637" max="5637" width="11.33203125" style="228" customWidth="1"/>
    <col min="5638" max="5640" width="9.109375" style="228"/>
    <col min="5641" max="5641" width="10.109375" style="228" bestFit="1" customWidth="1"/>
    <col min="5642" max="5643" width="9.109375" style="228"/>
    <col min="5644" max="5644" width="12.5546875" style="228" bestFit="1" customWidth="1"/>
    <col min="5645" max="5888" width="9.109375" style="228"/>
    <col min="5889" max="5889" width="16.44140625" style="228" customWidth="1"/>
    <col min="5890" max="5890" width="23.88671875" style="228" bestFit="1" customWidth="1"/>
    <col min="5891" max="5891" width="31.109375" style="228" customWidth="1"/>
    <col min="5892" max="5892" width="9.109375" style="228"/>
    <col min="5893" max="5893" width="11.33203125" style="228" customWidth="1"/>
    <col min="5894" max="5896" width="9.109375" style="228"/>
    <col min="5897" max="5897" width="10.109375" style="228" bestFit="1" customWidth="1"/>
    <col min="5898" max="5899" width="9.109375" style="228"/>
    <col min="5900" max="5900" width="12.5546875" style="228" bestFit="1" customWidth="1"/>
    <col min="5901" max="6144" width="9.109375" style="228"/>
    <col min="6145" max="6145" width="16.44140625" style="228" customWidth="1"/>
    <col min="6146" max="6146" width="23.88671875" style="228" bestFit="1" customWidth="1"/>
    <col min="6147" max="6147" width="31.109375" style="228" customWidth="1"/>
    <col min="6148" max="6148" width="9.109375" style="228"/>
    <col min="6149" max="6149" width="11.33203125" style="228" customWidth="1"/>
    <col min="6150" max="6152" width="9.109375" style="228"/>
    <col min="6153" max="6153" width="10.109375" style="228" bestFit="1" customWidth="1"/>
    <col min="6154" max="6155" width="9.109375" style="228"/>
    <col min="6156" max="6156" width="12.5546875" style="228" bestFit="1" customWidth="1"/>
    <col min="6157" max="6400" width="9.109375" style="228"/>
    <col min="6401" max="6401" width="16.44140625" style="228" customWidth="1"/>
    <col min="6402" max="6402" width="23.88671875" style="228" bestFit="1" customWidth="1"/>
    <col min="6403" max="6403" width="31.109375" style="228" customWidth="1"/>
    <col min="6404" max="6404" width="9.109375" style="228"/>
    <col min="6405" max="6405" width="11.33203125" style="228" customWidth="1"/>
    <col min="6406" max="6408" width="9.109375" style="228"/>
    <col min="6409" max="6409" width="10.109375" style="228" bestFit="1" customWidth="1"/>
    <col min="6410" max="6411" width="9.109375" style="228"/>
    <col min="6412" max="6412" width="12.5546875" style="228" bestFit="1" customWidth="1"/>
    <col min="6413" max="6656" width="9.109375" style="228"/>
    <col min="6657" max="6657" width="16.44140625" style="228" customWidth="1"/>
    <col min="6658" max="6658" width="23.88671875" style="228" bestFit="1" customWidth="1"/>
    <col min="6659" max="6659" width="31.109375" style="228" customWidth="1"/>
    <col min="6660" max="6660" width="9.109375" style="228"/>
    <col min="6661" max="6661" width="11.33203125" style="228" customWidth="1"/>
    <col min="6662" max="6664" width="9.109375" style="228"/>
    <col min="6665" max="6665" width="10.109375" style="228" bestFit="1" customWidth="1"/>
    <col min="6666" max="6667" width="9.109375" style="228"/>
    <col min="6668" max="6668" width="12.5546875" style="228" bestFit="1" customWidth="1"/>
    <col min="6669" max="6912" width="9.109375" style="228"/>
    <col min="6913" max="6913" width="16.44140625" style="228" customWidth="1"/>
    <col min="6914" max="6914" width="23.88671875" style="228" bestFit="1" customWidth="1"/>
    <col min="6915" max="6915" width="31.109375" style="228" customWidth="1"/>
    <col min="6916" max="6916" width="9.109375" style="228"/>
    <col min="6917" max="6917" width="11.33203125" style="228" customWidth="1"/>
    <col min="6918" max="6920" width="9.109375" style="228"/>
    <col min="6921" max="6921" width="10.109375" style="228" bestFit="1" customWidth="1"/>
    <col min="6922" max="6923" width="9.109375" style="228"/>
    <col min="6924" max="6924" width="12.5546875" style="228" bestFit="1" customWidth="1"/>
    <col min="6925" max="7168" width="9.109375" style="228"/>
    <col min="7169" max="7169" width="16.44140625" style="228" customWidth="1"/>
    <col min="7170" max="7170" width="23.88671875" style="228" bestFit="1" customWidth="1"/>
    <col min="7171" max="7171" width="31.109375" style="228" customWidth="1"/>
    <col min="7172" max="7172" width="9.109375" style="228"/>
    <col min="7173" max="7173" width="11.33203125" style="228" customWidth="1"/>
    <col min="7174" max="7176" width="9.109375" style="228"/>
    <col min="7177" max="7177" width="10.109375" style="228" bestFit="1" customWidth="1"/>
    <col min="7178" max="7179" width="9.109375" style="228"/>
    <col min="7180" max="7180" width="12.5546875" style="228" bestFit="1" customWidth="1"/>
    <col min="7181" max="7424" width="9.109375" style="228"/>
    <col min="7425" max="7425" width="16.44140625" style="228" customWidth="1"/>
    <col min="7426" max="7426" width="23.88671875" style="228" bestFit="1" customWidth="1"/>
    <col min="7427" max="7427" width="31.109375" style="228" customWidth="1"/>
    <col min="7428" max="7428" width="9.109375" style="228"/>
    <col min="7429" max="7429" width="11.33203125" style="228" customWidth="1"/>
    <col min="7430" max="7432" width="9.109375" style="228"/>
    <col min="7433" max="7433" width="10.109375" style="228" bestFit="1" customWidth="1"/>
    <col min="7434" max="7435" width="9.109375" style="228"/>
    <col min="7436" max="7436" width="12.5546875" style="228" bestFit="1" customWidth="1"/>
    <col min="7437" max="7680" width="9.109375" style="228"/>
    <col min="7681" max="7681" width="16.44140625" style="228" customWidth="1"/>
    <col min="7682" max="7682" width="23.88671875" style="228" bestFit="1" customWidth="1"/>
    <col min="7683" max="7683" width="31.109375" style="228" customWidth="1"/>
    <col min="7684" max="7684" width="9.109375" style="228"/>
    <col min="7685" max="7685" width="11.33203125" style="228" customWidth="1"/>
    <col min="7686" max="7688" width="9.109375" style="228"/>
    <col min="7689" max="7689" width="10.109375" style="228" bestFit="1" customWidth="1"/>
    <col min="7690" max="7691" width="9.109375" style="228"/>
    <col min="7692" max="7692" width="12.5546875" style="228" bestFit="1" customWidth="1"/>
    <col min="7693" max="7936" width="9.109375" style="228"/>
    <col min="7937" max="7937" width="16.44140625" style="228" customWidth="1"/>
    <col min="7938" max="7938" width="23.88671875" style="228" bestFit="1" customWidth="1"/>
    <col min="7939" max="7939" width="31.109375" style="228" customWidth="1"/>
    <col min="7940" max="7940" width="9.109375" style="228"/>
    <col min="7941" max="7941" width="11.33203125" style="228" customWidth="1"/>
    <col min="7942" max="7944" width="9.109375" style="228"/>
    <col min="7945" max="7945" width="10.109375" style="228" bestFit="1" customWidth="1"/>
    <col min="7946" max="7947" width="9.109375" style="228"/>
    <col min="7948" max="7948" width="12.5546875" style="228" bestFit="1" customWidth="1"/>
    <col min="7949" max="8192" width="9.109375" style="228"/>
    <col min="8193" max="8193" width="16.44140625" style="228" customWidth="1"/>
    <col min="8194" max="8194" width="23.88671875" style="228" bestFit="1" customWidth="1"/>
    <col min="8195" max="8195" width="31.109375" style="228" customWidth="1"/>
    <col min="8196" max="8196" width="9.109375" style="228"/>
    <col min="8197" max="8197" width="11.33203125" style="228" customWidth="1"/>
    <col min="8198" max="8200" width="9.109375" style="228"/>
    <col min="8201" max="8201" width="10.109375" style="228" bestFit="1" customWidth="1"/>
    <col min="8202" max="8203" width="9.109375" style="228"/>
    <col min="8204" max="8204" width="12.5546875" style="228" bestFit="1" customWidth="1"/>
    <col min="8205" max="8448" width="9.109375" style="228"/>
    <col min="8449" max="8449" width="16.44140625" style="228" customWidth="1"/>
    <col min="8450" max="8450" width="23.88671875" style="228" bestFit="1" customWidth="1"/>
    <col min="8451" max="8451" width="31.109375" style="228" customWidth="1"/>
    <col min="8452" max="8452" width="9.109375" style="228"/>
    <col min="8453" max="8453" width="11.33203125" style="228" customWidth="1"/>
    <col min="8454" max="8456" width="9.109375" style="228"/>
    <col min="8457" max="8457" width="10.109375" style="228" bestFit="1" customWidth="1"/>
    <col min="8458" max="8459" width="9.109375" style="228"/>
    <col min="8460" max="8460" width="12.5546875" style="228" bestFit="1" customWidth="1"/>
    <col min="8461" max="8704" width="9.109375" style="228"/>
    <col min="8705" max="8705" width="16.44140625" style="228" customWidth="1"/>
    <col min="8706" max="8706" width="23.88671875" style="228" bestFit="1" customWidth="1"/>
    <col min="8707" max="8707" width="31.109375" style="228" customWidth="1"/>
    <col min="8708" max="8708" width="9.109375" style="228"/>
    <col min="8709" max="8709" width="11.33203125" style="228" customWidth="1"/>
    <col min="8710" max="8712" width="9.109375" style="228"/>
    <col min="8713" max="8713" width="10.109375" style="228" bestFit="1" customWidth="1"/>
    <col min="8714" max="8715" width="9.109375" style="228"/>
    <col min="8716" max="8716" width="12.5546875" style="228" bestFit="1" customWidth="1"/>
    <col min="8717" max="8960" width="9.109375" style="228"/>
    <col min="8961" max="8961" width="16.44140625" style="228" customWidth="1"/>
    <col min="8962" max="8962" width="23.88671875" style="228" bestFit="1" customWidth="1"/>
    <col min="8963" max="8963" width="31.109375" style="228" customWidth="1"/>
    <col min="8964" max="8964" width="9.109375" style="228"/>
    <col min="8965" max="8965" width="11.33203125" style="228" customWidth="1"/>
    <col min="8966" max="8968" width="9.109375" style="228"/>
    <col min="8969" max="8969" width="10.109375" style="228" bestFit="1" customWidth="1"/>
    <col min="8970" max="8971" width="9.109375" style="228"/>
    <col min="8972" max="8972" width="12.5546875" style="228" bestFit="1" customWidth="1"/>
    <col min="8973" max="9216" width="9.109375" style="228"/>
    <col min="9217" max="9217" width="16.44140625" style="228" customWidth="1"/>
    <col min="9218" max="9218" width="23.88671875" style="228" bestFit="1" customWidth="1"/>
    <col min="9219" max="9219" width="31.109375" style="228" customWidth="1"/>
    <col min="9220" max="9220" width="9.109375" style="228"/>
    <col min="9221" max="9221" width="11.33203125" style="228" customWidth="1"/>
    <col min="9222" max="9224" width="9.109375" style="228"/>
    <col min="9225" max="9225" width="10.109375" style="228" bestFit="1" customWidth="1"/>
    <col min="9226" max="9227" width="9.109375" style="228"/>
    <col min="9228" max="9228" width="12.5546875" style="228" bestFit="1" customWidth="1"/>
    <col min="9229" max="9472" width="9.109375" style="228"/>
    <col min="9473" max="9473" width="16.44140625" style="228" customWidth="1"/>
    <col min="9474" max="9474" width="23.88671875" style="228" bestFit="1" customWidth="1"/>
    <col min="9475" max="9475" width="31.109375" style="228" customWidth="1"/>
    <col min="9476" max="9476" width="9.109375" style="228"/>
    <col min="9477" max="9477" width="11.33203125" style="228" customWidth="1"/>
    <col min="9478" max="9480" width="9.109375" style="228"/>
    <col min="9481" max="9481" width="10.109375" style="228" bestFit="1" customWidth="1"/>
    <col min="9482" max="9483" width="9.109375" style="228"/>
    <col min="9484" max="9484" width="12.5546875" style="228" bestFit="1" customWidth="1"/>
    <col min="9485" max="9728" width="9.109375" style="228"/>
    <col min="9729" max="9729" width="16.44140625" style="228" customWidth="1"/>
    <col min="9730" max="9730" width="23.88671875" style="228" bestFit="1" customWidth="1"/>
    <col min="9731" max="9731" width="31.109375" style="228" customWidth="1"/>
    <col min="9732" max="9732" width="9.109375" style="228"/>
    <col min="9733" max="9733" width="11.33203125" style="228" customWidth="1"/>
    <col min="9734" max="9736" width="9.109375" style="228"/>
    <col min="9737" max="9737" width="10.109375" style="228" bestFit="1" customWidth="1"/>
    <col min="9738" max="9739" width="9.109375" style="228"/>
    <col min="9740" max="9740" width="12.5546875" style="228" bestFit="1" customWidth="1"/>
    <col min="9741" max="9984" width="9.109375" style="228"/>
    <col min="9985" max="9985" width="16.44140625" style="228" customWidth="1"/>
    <col min="9986" max="9986" width="23.88671875" style="228" bestFit="1" customWidth="1"/>
    <col min="9987" max="9987" width="31.109375" style="228" customWidth="1"/>
    <col min="9988" max="9988" width="9.109375" style="228"/>
    <col min="9989" max="9989" width="11.33203125" style="228" customWidth="1"/>
    <col min="9990" max="9992" width="9.109375" style="228"/>
    <col min="9993" max="9993" width="10.109375" style="228" bestFit="1" customWidth="1"/>
    <col min="9994" max="9995" width="9.109375" style="228"/>
    <col min="9996" max="9996" width="12.5546875" style="228" bestFit="1" customWidth="1"/>
    <col min="9997" max="10240" width="9.109375" style="228"/>
    <col min="10241" max="10241" width="16.44140625" style="228" customWidth="1"/>
    <col min="10242" max="10242" width="23.88671875" style="228" bestFit="1" customWidth="1"/>
    <col min="10243" max="10243" width="31.109375" style="228" customWidth="1"/>
    <col min="10244" max="10244" width="9.109375" style="228"/>
    <col min="10245" max="10245" width="11.33203125" style="228" customWidth="1"/>
    <col min="10246" max="10248" width="9.109375" style="228"/>
    <col min="10249" max="10249" width="10.109375" style="228" bestFit="1" customWidth="1"/>
    <col min="10250" max="10251" width="9.109375" style="228"/>
    <col min="10252" max="10252" width="12.5546875" style="228" bestFit="1" customWidth="1"/>
    <col min="10253" max="10496" width="9.109375" style="228"/>
    <col min="10497" max="10497" width="16.44140625" style="228" customWidth="1"/>
    <col min="10498" max="10498" width="23.88671875" style="228" bestFit="1" customWidth="1"/>
    <col min="10499" max="10499" width="31.109375" style="228" customWidth="1"/>
    <col min="10500" max="10500" width="9.109375" style="228"/>
    <col min="10501" max="10501" width="11.33203125" style="228" customWidth="1"/>
    <col min="10502" max="10504" width="9.109375" style="228"/>
    <col min="10505" max="10505" width="10.109375" style="228" bestFit="1" customWidth="1"/>
    <col min="10506" max="10507" width="9.109375" style="228"/>
    <col min="10508" max="10508" width="12.5546875" style="228" bestFit="1" customWidth="1"/>
    <col min="10509" max="10752" width="9.109375" style="228"/>
    <col min="10753" max="10753" width="16.44140625" style="228" customWidth="1"/>
    <col min="10754" max="10754" width="23.88671875" style="228" bestFit="1" customWidth="1"/>
    <col min="10755" max="10755" width="31.109375" style="228" customWidth="1"/>
    <col min="10756" max="10756" width="9.109375" style="228"/>
    <col min="10757" max="10757" width="11.33203125" style="228" customWidth="1"/>
    <col min="10758" max="10760" width="9.109375" style="228"/>
    <col min="10761" max="10761" width="10.109375" style="228" bestFit="1" customWidth="1"/>
    <col min="10762" max="10763" width="9.109375" style="228"/>
    <col min="10764" max="10764" width="12.5546875" style="228" bestFit="1" customWidth="1"/>
    <col min="10765" max="11008" width="9.109375" style="228"/>
    <col min="11009" max="11009" width="16.44140625" style="228" customWidth="1"/>
    <col min="11010" max="11010" width="23.88671875" style="228" bestFit="1" customWidth="1"/>
    <col min="11011" max="11011" width="31.109375" style="228" customWidth="1"/>
    <col min="11012" max="11012" width="9.109375" style="228"/>
    <col min="11013" max="11013" width="11.33203125" style="228" customWidth="1"/>
    <col min="11014" max="11016" width="9.109375" style="228"/>
    <col min="11017" max="11017" width="10.109375" style="228" bestFit="1" customWidth="1"/>
    <col min="11018" max="11019" width="9.109375" style="228"/>
    <col min="11020" max="11020" width="12.5546875" style="228" bestFit="1" customWidth="1"/>
    <col min="11021" max="11264" width="9.109375" style="228"/>
    <col min="11265" max="11265" width="16.44140625" style="228" customWidth="1"/>
    <col min="11266" max="11266" width="23.88671875" style="228" bestFit="1" customWidth="1"/>
    <col min="11267" max="11267" width="31.109375" style="228" customWidth="1"/>
    <col min="11268" max="11268" width="9.109375" style="228"/>
    <col min="11269" max="11269" width="11.33203125" style="228" customWidth="1"/>
    <col min="11270" max="11272" width="9.109375" style="228"/>
    <col min="11273" max="11273" width="10.109375" style="228" bestFit="1" customWidth="1"/>
    <col min="11274" max="11275" width="9.109375" style="228"/>
    <col min="11276" max="11276" width="12.5546875" style="228" bestFit="1" customWidth="1"/>
    <col min="11277" max="11520" width="9.109375" style="228"/>
    <col min="11521" max="11521" width="16.44140625" style="228" customWidth="1"/>
    <col min="11522" max="11522" width="23.88671875" style="228" bestFit="1" customWidth="1"/>
    <col min="11523" max="11523" width="31.109375" style="228" customWidth="1"/>
    <col min="11524" max="11524" width="9.109375" style="228"/>
    <col min="11525" max="11525" width="11.33203125" style="228" customWidth="1"/>
    <col min="11526" max="11528" width="9.109375" style="228"/>
    <col min="11529" max="11529" width="10.109375" style="228" bestFit="1" customWidth="1"/>
    <col min="11530" max="11531" width="9.109375" style="228"/>
    <col min="11532" max="11532" width="12.5546875" style="228" bestFit="1" customWidth="1"/>
    <col min="11533" max="11776" width="9.109375" style="228"/>
    <col min="11777" max="11777" width="16.44140625" style="228" customWidth="1"/>
    <col min="11778" max="11778" width="23.88671875" style="228" bestFit="1" customWidth="1"/>
    <col min="11779" max="11779" width="31.109375" style="228" customWidth="1"/>
    <col min="11780" max="11780" width="9.109375" style="228"/>
    <col min="11781" max="11781" width="11.33203125" style="228" customWidth="1"/>
    <col min="11782" max="11784" width="9.109375" style="228"/>
    <col min="11785" max="11785" width="10.109375" style="228" bestFit="1" customWidth="1"/>
    <col min="11786" max="11787" width="9.109375" style="228"/>
    <col min="11788" max="11788" width="12.5546875" style="228" bestFit="1" customWidth="1"/>
    <col min="11789" max="12032" width="9.109375" style="228"/>
    <col min="12033" max="12033" width="16.44140625" style="228" customWidth="1"/>
    <col min="12034" max="12034" width="23.88671875" style="228" bestFit="1" customWidth="1"/>
    <col min="12035" max="12035" width="31.109375" style="228" customWidth="1"/>
    <col min="12036" max="12036" width="9.109375" style="228"/>
    <col min="12037" max="12037" width="11.33203125" style="228" customWidth="1"/>
    <col min="12038" max="12040" width="9.109375" style="228"/>
    <col min="12041" max="12041" width="10.109375" style="228" bestFit="1" customWidth="1"/>
    <col min="12042" max="12043" width="9.109375" style="228"/>
    <col min="12044" max="12044" width="12.5546875" style="228" bestFit="1" customWidth="1"/>
    <col min="12045" max="12288" width="9.109375" style="228"/>
    <col min="12289" max="12289" width="16.44140625" style="228" customWidth="1"/>
    <col min="12290" max="12290" width="23.88671875" style="228" bestFit="1" customWidth="1"/>
    <col min="12291" max="12291" width="31.109375" style="228" customWidth="1"/>
    <col min="12292" max="12292" width="9.109375" style="228"/>
    <col min="12293" max="12293" width="11.33203125" style="228" customWidth="1"/>
    <col min="12294" max="12296" width="9.109375" style="228"/>
    <col min="12297" max="12297" width="10.109375" style="228" bestFit="1" customWidth="1"/>
    <col min="12298" max="12299" width="9.109375" style="228"/>
    <col min="12300" max="12300" width="12.5546875" style="228" bestFit="1" customWidth="1"/>
    <col min="12301" max="12544" width="9.109375" style="228"/>
    <col min="12545" max="12545" width="16.44140625" style="228" customWidth="1"/>
    <col min="12546" max="12546" width="23.88671875" style="228" bestFit="1" customWidth="1"/>
    <col min="12547" max="12547" width="31.109375" style="228" customWidth="1"/>
    <col min="12548" max="12548" width="9.109375" style="228"/>
    <col min="12549" max="12549" width="11.33203125" style="228" customWidth="1"/>
    <col min="12550" max="12552" width="9.109375" style="228"/>
    <col min="12553" max="12553" width="10.109375" style="228" bestFit="1" customWidth="1"/>
    <col min="12554" max="12555" width="9.109375" style="228"/>
    <col min="12556" max="12556" width="12.5546875" style="228" bestFit="1" customWidth="1"/>
    <col min="12557" max="12800" width="9.109375" style="228"/>
    <col min="12801" max="12801" width="16.44140625" style="228" customWidth="1"/>
    <col min="12802" max="12802" width="23.88671875" style="228" bestFit="1" customWidth="1"/>
    <col min="12803" max="12803" width="31.109375" style="228" customWidth="1"/>
    <col min="12804" max="12804" width="9.109375" style="228"/>
    <col min="12805" max="12805" width="11.33203125" style="228" customWidth="1"/>
    <col min="12806" max="12808" width="9.109375" style="228"/>
    <col min="12809" max="12809" width="10.109375" style="228" bestFit="1" customWidth="1"/>
    <col min="12810" max="12811" width="9.109375" style="228"/>
    <col min="12812" max="12812" width="12.5546875" style="228" bestFit="1" customWidth="1"/>
    <col min="12813" max="13056" width="9.109375" style="228"/>
    <col min="13057" max="13057" width="16.44140625" style="228" customWidth="1"/>
    <col min="13058" max="13058" width="23.88671875" style="228" bestFit="1" customWidth="1"/>
    <col min="13059" max="13059" width="31.109375" style="228" customWidth="1"/>
    <col min="13060" max="13060" width="9.109375" style="228"/>
    <col min="13061" max="13061" width="11.33203125" style="228" customWidth="1"/>
    <col min="13062" max="13064" width="9.109375" style="228"/>
    <col min="13065" max="13065" width="10.109375" style="228" bestFit="1" customWidth="1"/>
    <col min="13066" max="13067" width="9.109375" style="228"/>
    <col min="13068" max="13068" width="12.5546875" style="228" bestFit="1" customWidth="1"/>
    <col min="13069" max="13312" width="9.109375" style="228"/>
    <col min="13313" max="13313" width="16.44140625" style="228" customWidth="1"/>
    <col min="13314" max="13314" width="23.88671875" style="228" bestFit="1" customWidth="1"/>
    <col min="13315" max="13315" width="31.109375" style="228" customWidth="1"/>
    <col min="13316" max="13316" width="9.109375" style="228"/>
    <col min="13317" max="13317" width="11.33203125" style="228" customWidth="1"/>
    <col min="13318" max="13320" width="9.109375" style="228"/>
    <col min="13321" max="13321" width="10.109375" style="228" bestFit="1" customWidth="1"/>
    <col min="13322" max="13323" width="9.109375" style="228"/>
    <col min="13324" max="13324" width="12.5546875" style="228" bestFit="1" customWidth="1"/>
    <col min="13325" max="13568" width="9.109375" style="228"/>
    <col min="13569" max="13569" width="16.44140625" style="228" customWidth="1"/>
    <col min="13570" max="13570" width="23.88671875" style="228" bestFit="1" customWidth="1"/>
    <col min="13571" max="13571" width="31.109375" style="228" customWidth="1"/>
    <col min="13572" max="13572" width="9.109375" style="228"/>
    <col min="13573" max="13573" width="11.33203125" style="228" customWidth="1"/>
    <col min="13574" max="13576" width="9.109375" style="228"/>
    <col min="13577" max="13577" width="10.109375" style="228" bestFit="1" customWidth="1"/>
    <col min="13578" max="13579" width="9.109375" style="228"/>
    <col min="13580" max="13580" width="12.5546875" style="228" bestFit="1" customWidth="1"/>
    <col min="13581" max="13824" width="9.109375" style="228"/>
    <col min="13825" max="13825" width="16.44140625" style="228" customWidth="1"/>
    <col min="13826" max="13826" width="23.88671875" style="228" bestFit="1" customWidth="1"/>
    <col min="13827" max="13827" width="31.109375" style="228" customWidth="1"/>
    <col min="13828" max="13828" width="9.109375" style="228"/>
    <col min="13829" max="13829" width="11.33203125" style="228" customWidth="1"/>
    <col min="13830" max="13832" width="9.109375" style="228"/>
    <col min="13833" max="13833" width="10.109375" style="228" bestFit="1" customWidth="1"/>
    <col min="13834" max="13835" width="9.109375" style="228"/>
    <col min="13836" max="13836" width="12.5546875" style="228" bestFit="1" customWidth="1"/>
    <col min="13837" max="14080" width="9.109375" style="228"/>
    <col min="14081" max="14081" width="16.44140625" style="228" customWidth="1"/>
    <col min="14082" max="14082" width="23.88671875" style="228" bestFit="1" customWidth="1"/>
    <col min="14083" max="14083" width="31.109375" style="228" customWidth="1"/>
    <col min="14084" max="14084" width="9.109375" style="228"/>
    <col min="14085" max="14085" width="11.33203125" style="228" customWidth="1"/>
    <col min="14086" max="14088" width="9.109375" style="228"/>
    <col min="14089" max="14089" width="10.109375" style="228" bestFit="1" customWidth="1"/>
    <col min="14090" max="14091" width="9.109375" style="228"/>
    <col min="14092" max="14092" width="12.5546875" style="228" bestFit="1" customWidth="1"/>
    <col min="14093" max="14336" width="9.109375" style="228"/>
    <col min="14337" max="14337" width="16.44140625" style="228" customWidth="1"/>
    <col min="14338" max="14338" width="23.88671875" style="228" bestFit="1" customWidth="1"/>
    <col min="14339" max="14339" width="31.109375" style="228" customWidth="1"/>
    <col min="14340" max="14340" width="9.109375" style="228"/>
    <col min="14341" max="14341" width="11.33203125" style="228" customWidth="1"/>
    <col min="14342" max="14344" width="9.109375" style="228"/>
    <col min="14345" max="14345" width="10.109375" style="228" bestFit="1" customWidth="1"/>
    <col min="14346" max="14347" width="9.109375" style="228"/>
    <col min="14348" max="14348" width="12.5546875" style="228" bestFit="1" customWidth="1"/>
    <col min="14349" max="14592" width="9.109375" style="228"/>
    <col min="14593" max="14593" width="16.44140625" style="228" customWidth="1"/>
    <col min="14594" max="14594" width="23.88671875" style="228" bestFit="1" customWidth="1"/>
    <col min="14595" max="14595" width="31.109375" style="228" customWidth="1"/>
    <col min="14596" max="14596" width="9.109375" style="228"/>
    <col min="14597" max="14597" width="11.33203125" style="228" customWidth="1"/>
    <col min="14598" max="14600" width="9.109375" style="228"/>
    <col min="14601" max="14601" width="10.109375" style="228" bestFit="1" customWidth="1"/>
    <col min="14602" max="14603" width="9.109375" style="228"/>
    <col min="14604" max="14604" width="12.5546875" style="228" bestFit="1" customWidth="1"/>
    <col min="14605" max="14848" width="9.109375" style="228"/>
    <col min="14849" max="14849" width="16.44140625" style="228" customWidth="1"/>
    <col min="14850" max="14850" width="23.88671875" style="228" bestFit="1" customWidth="1"/>
    <col min="14851" max="14851" width="31.109375" style="228" customWidth="1"/>
    <col min="14852" max="14852" width="9.109375" style="228"/>
    <col min="14853" max="14853" width="11.33203125" style="228" customWidth="1"/>
    <col min="14854" max="14856" width="9.109375" style="228"/>
    <col min="14857" max="14857" width="10.109375" style="228" bestFit="1" customWidth="1"/>
    <col min="14858" max="14859" width="9.109375" style="228"/>
    <col min="14860" max="14860" width="12.5546875" style="228" bestFit="1" customWidth="1"/>
    <col min="14861" max="15104" width="9.109375" style="228"/>
    <col min="15105" max="15105" width="16.44140625" style="228" customWidth="1"/>
    <col min="15106" max="15106" width="23.88671875" style="228" bestFit="1" customWidth="1"/>
    <col min="15107" max="15107" width="31.109375" style="228" customWidth="1"/>
    <col min="15108" max="15108" width="9.109375" style="228"/>
    <col min="15109" max="15109" width="11.33203125" style="228" customWidth="1"/>
    <col min="15110" max="15112" width="9.109375" style="228"/>
    <col min="15113" max="15113" width="10.109375" style="228" bestFit="1" customWidth="1"/>
    <col min="15114" max="15115" width="9.109375" style="228"/>
    <col min="15116" max="15116" width="12.5546875" style="228" bestFit="1" customWidth="1"/>
    <col min="15117" max="15360" width="9.109375" style="228"/>
    <col min="15361" max="15361" width="16.44140625" style="228" customWidth="1"/>
    <col min="15362" max="15362" width="23.88671875" style="228" bestFit="1" customWidth="1"/>
    <col min="15363" max="15363" width="31.109375" style="228" customWidth="1"/>
    <col min="15364" max="15364" width="9.109375" style="228"/>
    <col min="15365" max="15365" width="11.33203125" style="228" customWidth="1"/>
    <col min="15366" max="15368" width="9.109375" style="228"/>
    <col min="15369" max="15369" width="10.109375" style="228" bestFit="1" customWidth="1"/>
    <col min="15370" max="15371" width="9.109375" style="228"/>
    <col min="15372" max="15372" width="12.5546875" style="228" bestFit="1" customWidth="1"/>
    <col min="15373" max="15616" width="9.109375" style="228"/>
    <col min="15617" max="15617" width="16.44140625" style="228" customWidth="1"/>
    <col min="15618" max="15618" width="23.88671875" style="228" bestFit="1" customWidth="1"/>
    <col min="15619" max="15619" width="31.109375" style="228" customWidth="1"/>
    <col min="15620" max="15620" width="9.109375" style="228"/>
    <col min="15621" max="15621" width="11.33203125" style="228" customWidth="1"/>
    <col min="15622" max="15624" width="9.109375" style="228"/>
    <col min="15625" max="15625" width="10.109375" style="228" bestFit="1" customWidth="1"/>
    <col min="15626" max="15627" width="9.109375" style="228"/>
    <col min="15628" max="15628" width="12.5546875" style="228" bestFit="1" customWidth="1"/>
    <col min="15629" max="15872" width="9.109375" style="228"/>
    <col min="15873" max="15873" width="16.44140625" style="228" customWidth="1"/>
    <col min="15874" max="15874" width="23.88671875" style="228" bestFit="1" customWidth="1"/>
    <col min="15875" max="15875" width="31.109375" style="228" customWidth="1"/>
    <col min="15876" max="15876" width="9.109375" style="228"/>
    <col min="15877" max="15877" width="11.33203125" style="228" customWidth="1"/>
    <col min="15878" max="15880" width="9.109375" style="228"/>
    <col min="15881" max="15881" width="10.109375" style="228" bestFit="1" customWidth="1"/>
    <col min="15882" max="15883" width="9.109375" style="228"/>
    <col min="15884" max="15884" width="12.5546875" style="228" bestFit="1" customWidth="1"/>
    <col min="15885" max="16128" width="9.109375" style="228"/>
    <col min="16129" max="16129" width="16.44140625" style="228" customWidth="1"/>
    <col min="16130" max="16130" width="23.88671875" style="228" bestFit="1" customWidth="1"/>
    <col min="16131" max="16131" width="31.109375" style="228" customWidth="1"/>
    <col min="16132" max="16132" width="9.109375" style="228"/>
    <col min="16133" max="16133" width="11.33203125" style="228" customWidth="1"/>
    <col min="16134" max="16136" width="9.109375" style="228"/>
    <col min="16137" max="16137" width="10.109375" style="228" bestFit="1" customWidth="1"/>
    <col min="16138" max="16139" width="9.109375" style="228"/>
    <col min="16140" max="16140" width="12.5546875" style="228" bestFit="1" customWidth="1"/>
    <col min="16141" max="16384" width="9.109375" style="228"/>
  </cols>
  <sheetData>
    <row r="1" spans="1:15" ht="27">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9.8">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297</v>
      </c>
      <c r="B1" s="311">
        <v>40858</v>
      </c>
      <c r="C1" s="312"/>
      <c r="D1" s="313"/>
      <c r="F1" s="9" t="s">
        <v>298</v>
      </c>
    </row>
    <row r="2" spans="1:21">
      <c r="A2" s="10" t="s">
        <v>299</v>
      </c>
      <c r="B2" s="314" t="s">
        <v>321</v>
      </c>
      <c r="C2" s="315"/>
      <c r="D2" s="316"/>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3.2">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2">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workbookViewId="0">
      <selection activeCell="A2" sqref="A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5" width="32.109375" style="55" customWidth="1"/>
    <col min="16" max="16" width="24" style="55" customWidth="1"/>
    <col min="17" max="17" width="19.6640625" style="55" customWidth="1"/>
    <col min="18" max="18" width="24.88671875" style="55" customWidth="1"/>
    <col min="19" max="16384" width="9.109375" style="55"/>
  </cols>
  <sheetData>
    <row r="1" spans="1:19" s="249" customFormat="1">
      <c r="A1" s="248" t="s">
        <v>1</v>
      </c>
      <c r="B1" s="248" t="s">
        <v>1814</v>
      </c>
      <c r="C1" s="248" t="s">
        <v>1907</v>
      </c>
      <c r="D1" s="248" t="s">
        <v>8</v>
      </c>
      <c r="E1" s="248" t="s">
        <v>256</v>
      </c>
      <c r="F1" s="248" t="s">
        <v>1815</v>
      </c>
      <c r="G1" s="248" t="s">
        <v>2064</v>
      </c>
      <c r="H1" s="248" t="s">
        <v>2065</v>
      </c>
    </row>
    <row r="2" spans="1:19" s="63" customFormat="1">
      <c r="A2" s="196" t="s">
        <v>19</v>
      </c>
      <c r="B2" s="196"/>
      <c r="C2" s="196"/>
      <c r="D2" s="196"/>
      <c r="E2" s="254"/>
      <c r="F2" s="196"/>
      <c r="G2" s="196"/>
      <c r="H2" s="196"/>
      <c r="S2" s="299" t="s">
        <v>724</v>
      </c>
    </row>
    <row r="3" spans="1:19">
      <c r="A3" s="66"/>
      <c r="B3" s="66"/>
      <c r="C3" s="66"/>
      <c r="D3" s="66"/>
      <c r="E3" s="253"/>
      <c r="F3" s="66"/>
      <c r="S3" s="300" t="s">
        <v>325</v>
      </c>
    </row>
    <row r="4" spans="1:19">
      <c r="A4" s="66"/>
      <c r="B4" s="66"/>
      <c r="C4" s="66"/>
      <c r="D4" s="66"/>
      <c r="E4" s="253"/>
      <c r="F4" s="66"/>
    </row>
    <row r="5" spans="1:19" ht="14.4">
      <c r="D5" s="250"/>
      <c r="F5" s="183"/>
    </row>
    <row r="6" spans="1:19" s="252" customFormat="1" ht="26.4">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row>
    <row r="7" spans="1:19" s="63" customFormat="1" ht="14.4">
      <c r="A7" s="255"/>
      <c r="B7" s="196"/>
      <c r="C7" s="196"/>
      <c r="D7" s="196"/>
      <c r="E7" s="196"/>
      <c r="F7" s="196"/>
      <c r="G7" s="120"/>
      <c r="H7" s="120"/>
      <c r="I7" s="196"/>
      <c r="J7" s="196"/>
      <c r="K7" s="256"/>
      <c r="L7" s="196"/>
      <c r="M7" s="254"/>
      <c r="N7" s="257">
        <v>767010</v>
      </c>
      <c r="O7" s="120"/>
      <c r="P7" s="302"/>
      <c r="Q7" s="302"/>
      <c r="R7" s="301"/>
    </row>
    <row r="8" spans="1:19" s="63" customFormat="1" ht="14.4">
      <c r="A8" s="255"/>
      <c r="B8" s="196"/>
      <c r="C8" s="196"/>
      <c r="D8" s="196"/>
      <c r="E8" s="196"/>
      <c r="F8" s="196"/>
      <c r="G8" s="120"/>
      <c r="H8" s="120"/>
      <c r="I8" s="196"/>
      <c r="J8" s="196"/>
      <c r="K8" s="256"/>
      <c r="L8" s="196"/>
      <c r="M8" s="254"/>
      <c r="N8" s="254"/>
      <c r="O8" s="120"/>
      <c r="P8" s="302"/>
      <c r="Q8" s="302"/>
      <c r="R8" s="301"/>
    </row>
    <row r="9" spans="1:19" ht="14.4">
      <c r="A9" s="255"/>
      <c r="B9" s="196"/>
      <c r="C9" s="196"/>
      <c r="D9" s="196"/>
      <c r="E9" s="196"/>
      <c r="F9" s="196"/>
      <c r="G9" s="120"/>
      <c r="H9" s="120"/>
      <c r="I9" s="196"/>
      <c r="J9" s="196"/>
      <c r="K9" s="256"/>
      <c r="L9" s="196"/>
      <c r="M9" s="254"/>
      <c r="N9" s="254"/>
      <c r="O9" s="120"/>
      <c r="P9" s="302"/>
      <c r="Q9" s="302"/>
      <c r="R9" s="301"/>
    </row>
    <row r="10" spans="1:19" ht="14.4">
      <c r="A10" s="255"/>
      <c r="B10" s="196"/>
      <c r="C10" s="196"/>
      <c r="D10" s="196"/>
      <c r="E10" s="196"/>
      <c r="F10" s="196"/>
      <c r="G10" s="120"/>
      <c r="H10" s="120"/>
      <c r="I10" s="196"/>
      <c r="J10" s="196"/>
      <c r="K10" s="256"/>
      <c r="L10" s="196"/>
      <c r="M10" s="254"/>
      <c r="N10" s="254"/>
      <c r="O10" s="120"/>
      <c r="P10" s="302"/>
      <c r="Q10" s="302"/>
      <c r="R10" s="301"/>
    </row>
    <row r="11" spans="1:19" ht="14.4">
      <c r="A11" s="255"/>
      <c r="B11" s="196"/>
      <c r="C11" s="196"/>
      <c r="D11" s="196"/>
      <c r="E11" s="196"/>
      <c r="F11" s="196"/>
      <c r="G11" s="120"/>
      <c r="H11" s="120"/>
      <c r="I11" s="196"/>
      <c r="J11" s="196"/>
      <c r="K11" s="256"/>
      <c r="L11" s="196"/>
      <c r="M11" s="254"/>
      <c r="N11" s="254"/>
      <c r="O11" s="120"/>
      <c r="P11" s="302"/>
      <c r="Q11" s="302"/>
      <c r="R11" s="301"/>
    </row>
    <row r="12" spans="1:19" ht="14.4">
      <c r="A12" s="255"/>
      <c r="B12" s="196"/>
      <c r="C12" s="196"/>
      <c r="D12" s="196"/>
      <c r="E12" s="196"/>
      <c r="F12" s="196"/>
      <c r="G12" s="120"/>
      <c r="H12" s="120"/>
      <c r="I12" s="196"/>
      <c r="J12" s="196"/>
      <c r="K12" s="256"/>
      <c r="L12" s="196"/>
      <c r="M12" s="254"/>
      <c r="N12" s="254"/>
      <c r="O12" s="120"/>
      <c r="P12" s="302"/>
      <c r="Q12" s="302"/>
      <c r="R12" s="301"/>
    </row>
    <row r="13" spans="1:19" ht="14.4">
      <c r="A13" s="255"/>
      <c r="B13" s="196"/>
      <c r="C13" s="196"/>
      <c r="D13" s="196"/>
      <c r="E13" s="196"/>
      <c r="F13" s="196"/>
      <c r="G13" s="120"/>
      <c r="H13" s="120"/>
      <c r="I13" s="196"/>
      <c r="J13" s="196"/>
      <c r="K13" s="256"/>
      <c r="L13" s="196"/>
      <c r="M13" s="254"/>
      <c r="N13" s="254"/>
      <c r="O13" s="120"/>
      <c r="P13" s="302"/>
      <c r="Q13" s="302"/>
      <c r="R13" s="301"/>
    </row>
    <row r="14" spans="1:19" ht="14.4">
      <c r="A14" s="255"/>
      <c r="B14" s="196"/>
      <c r="C14" s="196"/>
      <c r="D14" s="196"/>
      <c r="E14" s="196"/>
      <c r="F14" s="196"/>
      <c r="G14" s="120"/>
      <c r="H14" s="120"/>
      <c r="I14" s="196"/>
      <c r="J14" s="196"/>
      <c r="K14" s="256"/>
      <c r="L14" s="196"/>
      <c r="M14" s="254"/>
      <c r="N14" s="254"/>
      <c r="O14" s="120"/>
      <c r="P14" s="302"/>
      <c r="Q14" s="302"/>
      <c r="R14" s="301"/>
    </row>
    <row r="15" spans="1:19" ht="14.4">
      <c r="A15" s="255"/>
      <c r="B15" s="196"/>
      <c r="C15" s="196"/>
      <c r="D15" s="196"/>
      <c r="E15" s="196"/>
      <c r="F15" s="196"/>
      <c r="G15" s="120"/>
      <c r="H15" s="120"/>
      <c r="I15" s="196"/>
      <c r="J15" s="196"/>
      <c r="K15" s="256"/>
      <c r="L15" s="196"/>
      <c r="M15" s="254"/>
      <c r="N15" s="254"/>
      <c r="O15" s="120"/>
      <c r="P15" s="302"/>
      <c r="Q15" s="302"/>
      <c r="R15" s="301"/>
    </row>
    <row r="16" spans="1:19" ht="14.4">
      <c r="A16" s="255"/>
      <c r="B16" s="196"/>
      <c r="C16" s="196"/>
      <c r="D16" s="196"/>
      <c r="E16" s="196"/>
      <c r="F16" s="196"/>
      <c r="G16" s="120"/>
      <c r="H16" s="120"/>
      <c r="I16" s="196"/>
      <c r="J16" s="196"/>
      <c r="K16" s="256"/>
      <c r="L16" s="196"/>
      <c r="M16" s="254"/>
      <c r="N16" s="254"/>
      <c r="O16" s="120"/>
      <c r="P16" s="302"/>
      <c r="Q16" s="302"/>
      <c r="R16" s="301"/>
    </row>
    <row r="17" spans="1:18" ht="14.4">
      <c r="A17" s="255"/>
      <c r="B17" s="196"/>
      <c r="C17" s="196"/>
      <c r="D17" s="196"/>
      <c r="E17" s="196"/>
      <c r="F17" s="196"/>
      <c r="G17" s="120"/>
      <c r="H17" s="120"/>
      <c r="I17" s="196"/>
      <c r="J17" s="196"/>
      <c r="K17" s="256"/>
      <c r="L17" s="196"/>
      <c r="M17" s="254"/>
      <c r="N17" s="254"/>
      <c r="O17" s="120"/>
      <c r="P17" s="302"/>
      <c r="Q17" s="302"/>
      <c r="R17" s="301"/>
    </row>
    <row r="18" spans="1:18" ht="14.4">
      <c r="A18" s="255"/>
      <c r="B18" s="196"/>
      <c r="C18" s="196"/>
      <c r="D18" s="196"/>
      <c r="E18" s="196"/>
      <c r="F18" s="196"/>
      <c r="G18" s="120"/>
      <c r="H18" s="120"/>
      <c r="I18" s="196"/>
      <c r="J18" s="196"/>
      <c r="K18" s="256"/>
      <c r="L18" s="196"/>
      <c r="M18" s="254"/>
      <c r="N18" s="254"/>
      <c r="O18" s="120"/>
      <c r="P18" s="302"/>
      <c r="Q18" s="302"/>
      <c r="R18" s="301"/>
    </row>
    <row r="19" spans="1:18" ht="14.4">
      <c r="A19" s="255"/>
      <c r="B19" s="196"/>
      <c r="C19" s="196"/>
      <c r="D19" s="196"/>
      <c r="E19" s="196"/>
      <c r="F19" s="196"/>
      <c r="G19" s="120"/>
      <c r="H19" s="120"/>
      <c r="I19" s="196"/>
      <c r="J19" s="196"/>
      <c r="K19" s="256"/>
      <c r="L19" s="196"/>
      <c r="M19" s="254"/>
      <c r="N19" s="254"/>
      <c r="O19" s="120"/>
      <c r="P19" s="302"/>
      <c r="Q19" s="302"/>
      <c r="R19" s="301"/>
    </row>
    <row r="20" spans="1:18" ht="14.4">
      <c r="A20" s="255"/>
      <c r="B20" s="196"/>
      <c r="C20" s="196"/>
      <c r="D20" s="196"/>
      <c r="E20" s="196"/>
      <c r="F20" s="196"/>
      <c r="G20" s="120"/>
      <c r="H20" s="120"/>
      <c r="I20" s="196"/>
      <c r="J20" s="196"/>
      <c r="K20" s="256"/>
      <c r="L20" s="196"/>
      <c r="M20" s="254"/>
      <c r="N20" s="254"/>
      <c r="O20" s="120"/>
      <c r="P20" s="302"/>
      <c r="Q20" s="302"/>
      <c r="R20" s="301"/>
    </row>
    <row r="21" spans="1:18" ht="14.4">
      <c r="A21" s="255"/>
      <c r="B21" s="196"/>
      <c r="C21" s="196"/>
      <c r="D21" s="196"/>
      <c r="E21" s="196"/>
      <c r="F21" s="196"/>
      <c r="G21" s="120"/>
      <c r="H21" s="120"/>
      <c r="I21" s="196"/>
      <c r="J21" s="196"/>
      <c r="K21" s="256"/>
      <c r="L21" s="196"/>
      <c r="M21" s="254"/>
      <c r="N21" s="254"/>
      <c r="O21" s="120"/>
      <c r="P21" s="302"/>
      <c r="Q21" s="302"/>
      <c r="R21" s="301"/>
    </row>
    <row r="22" spans="1:18" ht="14.4">
      <c r="A22" s="255"/>
      <c r="B22" s="196"/>
      <c r="C22" s="196"/>
      <c r="D22" s="196"/>
      <c r="E22" s="196"/>
      <c r="F22" s="196"/>
      <c r="G22" s="120"/>
      <c r="H22" s="120"/>
      <c r="I22" s="196"/>
      <c r="J22" s="196"/>
      <c r="K22" s="256"/>
      <c r="L22" s="196"/>
      <c r="M22" s="254"/>
      <c r="N22" s="254"/>
      <c r="O22" s="120"/>
      <c r="P22" s="302"/>
      <c r="Q22" s="302"/>
      <c r="R22" s="301"/>
    </row>
    <row r="23" spans="1:18" ht="14.4">
      <c r="A23" s="255"/>
      <c r="B23" s="196"/>
      <c r="C23" s="196"/>
      <c r="D23" s="196"/>
      <c r="E23" s="196"/>
      <c r="F23" s="196"/>
      <c r="G23" s="120"/>
      <c r="H23" s="120"/>
      <c r="I23" s="196"/>
      <c r="J23" s="196"/>
      <c r="K23" s="256"/>
      <c r="L23" s="196"/>
      <c r="M23" s="254"/>
      <c r="N23" s="254"/>
      <c r="O23" s="120"/>
      <c r="P23" s="302"/>
      <c r="Q23" s="302"/>
      <c r="R23" s="301"/>
    </row>
    <row r="24" spans="1:18" ht="14.4">
      <c r="A24" s="255"/>
      <c r="B24" s="196"/>
      <c r="C24" s="196"/>
      <c r="D24" s="196"/>
      <c r="E24" s="196"/>
      <c r="F24" s="196"/>
      <c r="G24" s="120"/>
      <c r="H24" s="120"/>
      <c r="I24" s="196"/>
      <c r="J24" s="196"/>
      <c r="K24" s="256"/>
      <c r="L24" s="196"/>
      <c r="M24" s="254"/>
      <c r="N24" s="254"/>
      <c r="O24" s="120"/>
      <c r="P24" s="302"/>
      <c r="Q24" s="302"/>
      <c r="R24" s="301"/>
    </row>
    <row r="25" spans="1:18" ht="14.4">
      <c r="A25" s="255"/>
      <c r="B25" s="196"/>
      <c r="C25" s="196"/>
      <c r="D25" s="196"/>
      <c r="E25" s="196"/>
      <c r="F25" s="196"/>
      <c r="G25" s="120"/>
      <c r="H25" s="120"/>
      <c r="I25" s="196"/>
      <c r="J25" s="196"/>
      <c r="K25" s="256"/>
      <c r="L25" s="196"/>
      <c r="M25" s="254"/>
      <c r="N25" s="254"/>
      <c r="O25" s="120"/>
      <c r="P25" s="302"/>
      <c r="Q25" s="302"/>
      <c r="R25" s="301"/>
    </row>
    <row r="26" spans="1:18" ht="14.4">
      <c r="A26" s="255"/>
      <c r="B26" s="196"/>
      <c r="C26" s="196"/>
      <c r="D26" s="196"/>
      <c r="E26" s="196"/>
      <c r="F26" s="196"/>
      <c r="G26" s="120"/>
      <c r="H26" s="120"/>
      <c r="I26" s="196"/>
      <c r="J26" s="196"/>
      <c r="K26" s="256"/>
      <c r="L26" s="196"/>
      <c r="M26" s="254"/>
      <c r="N26" s="254"/>
      <c r="O26" s="120"/>
      <c r="P26" s="302"/>
      <c r="Q26" s="302"/>
      <c r="R26" s="301"/>
    </row>
    <row r="27" spans="1:18" ht="14.4">
      <c r="A27" s="255"/>
      <c r="B27" s="196"/>
      <c r="C27" s="196"/>
      <c r="D27" s="196"/>
      <c r="E27" s="196"/>
      <c r="F27" s="196"/>
      <c r="G27" s="120"/>
      <c r="H27" s="120"/>
      <c r="I27" s="196"/>
      <c r="J27" s="196"/>
      <c r="K27" s="256"/>
      <c r="L27" s="196"/>
      <c r="M27" s="254"/>
      <c r="N27" s="254"/>
      <c r="O27" s="120"/>
      <c r="P27" s="302"/>
      <c r="Q27" s="302"/>
      <c r="R27" s="301"/>
    </row>
    <row r="28" spans="1:18" ht="14.4">
      <c r="A28" s="255"/>
      <c r="B28" s="196"/>
      <c r="C28" s="196"/>
      <c r="D28" s="196"/>
      <c r="E28" s="196"/>
      <c r="F28" s="196"/>
      <c r="G28" s="120"/>
      <c r="H28" s="120"/>
      <c r="I28" s="196"/>
      <c r="J28" s="196"/>
      <c r="K28" s="256"/>
      <c r="L28" s="196"/>
      <c r="M28" s="254"/>
      <c r="N28" s="254"/>
      <c r="O28" s="120"/>
      <c r="P28" s="302"/>
      <c r="Q28" s="302"/>
      <c r="R28" s="301"/>
    </row>
    <row r="29" spans="1:18" ht="14.4">
      <c r="A29" s="255"/>
      <c r="B29" s="196"/>
      <c r="C29" s="196"/>
      <c r="D29" s="196"/>
      <c r="E29" s="196"/>
      <c r="F29" s="196"/>
      <c r="G29" s="120"/>
      <c r="H29" s="120"/>
      <c r="I29" s="196"/>
      <c r="J29" s="196"/>
      <c r="K29" s="256"/>
      <c r="L29" s="196"/>
      <c r="M29" s="254"/>
      <c r="N29" s="254"/>
      <c r="O29" s="120"/>
      <c r="P29" s="302"/>
      <c r="Q29" s="302"/>
      <c r="R29" s="301"/>
    </row>
    <row r="30" spans="1:18" ht="14.4">
      <c r="A30" s="255"/>
      <c r="B30" s="196"/>
      <c r="C30" s="196"/>
      <c r="D30" s="196"/>
      <c r="E30" s="196"/>
      <c r="F30" s="196"/>
      <c r="G30" s="120"/>
      <c r="H30" s="120"/>
      <c r="I30" s="196"/>
      <c r="J30" s="196"/>
      <c r="K30" s="256"/>
      <c r="L30" s="196"/>
      <c r="M30" s="254"/>
      <c r="N30" s="254"/>
      <c r="O30" s="120"/>
      <c r="P30" s="302"/>
      <c r="Q30" s="302"/>
      <c r="R30" s="301"/>
    </row>
    <row r="31" spans="1:18" ht="14.4">
      <c r="A31" s="255"/>
      <c r="B31" s="196"/>
      <c r="C31" s="196"/>
      <c r="D31" s="196"/>
      <c r="E31" s="196"/>
      <c r="F31" s="196"/>
      <c r="G31" s="120"/>
      <c r="H31" s="120"/>
      <c r="I31" s="196"/>
      <c r="J31" s="196"/>
      <c r="K31" s="256"/>
      <c r="L31" s="196"/>
      <c r="M31" s="254"/>
      <c r="N31" s="254"/>
      <c r="O31" s="120"/>
      <c r="P31" s="302"/>
      <c r="Q31" s="302"/>
      <c r="R31" s="301"/>
    </row>
    <row r="32" spans="1:18" ht="14.4">
      <c r="A32" s="255"/>
      <c r="B32" s="196"/>
      <c r="C32" s="196"/>
      <c r="D32" s="196"/>
      <c r="E32" s="196"/>
      <c r="F32" s="196"/>
      <c r="G32" s="120"/>
      <c r="H32" s="120"/>
      <c r="I32" s="196"/>
      <c r="J32" s="196"/>
      <c r="K32" s="256"/>
      <c r="L32" s="196"/>
      <c r="M32" s="254"/>
      <c r="N32" s="254"/>
      <c r="O32" s="120"/>
      <c r="P32" s="302"/>
      <c r="Q32" s="302"/>
      <c r="R32" s="301"/>
    </row>
    <row r="33" spans="1:18" ht="14.4">
      <c r="A33" s="255"/>
      <c r="B33" s="196"/>
      <c r="C33" s="196"/>
      <c r="D33" s="196"/>
      <c r="E33" s="196"/>
      <c r="F33" s="196"/>
      <c r="G33" s="120"/>
      <c r="H33" s="120"/>
      <c r="I33" s="196"/>
      <c r="J33" s="196"/>
      <c r="K33" s="256"/>
      <c r="L33" s="196"/>
      <c r="M33" s="254"/>
      <c r="N33" s="254"/>
      <c r="O33" s="120"/>
      <c r="P33" s="302"/>
      <c r="Q33" s="302"/>
      <c r="R33" s="301"/>
    </row>
    <row r="34" spans="1:18" ht="14.4">
      <c r="A34" s="255"/>
      <c r="B34" s="196"/>
      <c r="C34" s="196"/>
      <c r="D34" s="196"/>
      <c r="E34" s="196"/>
      <c r="F34" s="196"/>
      <c r="G34" s="120"/>
      <c r="H34" s="120"/>
      <c r="I34" s="196"/>
      <c r="J34" s="196"/>
      <c r="K34" s="256"/>
      <c r="L34" s="196"/>
      <c r="M34" s="254"/>
      <c r="N34" s="254"/>
      <c r="O34" s="120"/>
      <c r="P34" s="302"/>
      <c r="Q34" s="302"/>
      <c r="R34" s="301"/>
    </row>
    <row r="35" spans="1:18" ht="14.4">
      <c r="A35" s="255"/>
      <c r="B35" s="196"/>
      <c r="C35" s="196"/>
      <c r="D35" s="196"/>
      <c r="E35" s="196"/>
      <c r="F35" s="196"/>
      <c r="G35" s="120"/>
      <c r="H35" s="120"/>
      <c r="I35" s="196"/>
      <c r="J35" s="196"/>
      <c r="K35" s="256"/>
      <c r="L35" s="196"/>
      <c r="M35" s="254"/>
      <c r="N35" s="254"/>
      <c r="O35" s="120"/>
      <c r="P35" s="302"/>
      <c r="Q35" s="302"/>
      <c r="R35" s="301"/>
    </row>
    <row r="36" spans="1:18" ht="14.4">
      <c r="A36" s="255"/>
      <c r="B36" s="196"/>
      <c r="C36" s="196"/>
      <c r="D36" s="196"/>
      <c r="E36" s="196"/>
      <c r="F36" s="196"/>
      <c r="G36" s="120"/>
      <c r="H36" s="120"/>
      <c r="I36" s="196"/>
      <c r="J36" s="196"/>
      <c r="K36" s="256"/>
      <c r="L36" s="196"/>
      <c r="M36" s="254"/>
      <c r="N36" s="254"/>
      <c r="O36" s="120"/>
      <c r="P36" s="302"/>
      <c r="Q36" s="302"/>
      <c r="R36" s="301"/>
    </row>
    <row r="37" spans="1:18" ht="14.4">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LookupValues'!$B$148:$B$150</xm:f>
          </x14:formula1>
          <xm:sqref>F2</xm:sqref>
        </x14:dataValidation>
        <x14:dataValidation type="list" allowBlank="1" showInputMessage="1" showErrorMessage="1">
          <x14:formula1>
            <xm:f>'Danish Funds LookupValues'!$B$128:$B$145</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4.4"/>
  <cols>
    <col min="1" max="1" width="34" bestFit="1" customWidth="1"/>
    <col min="2" max="2" width="10.44140625" bestFit="1" customWidth="1"/>
    <col min="3" max="3" width="8.44140625" bestFit="1" customWidth="1"/>
  </cols>
  <sheetData>
    <row r="1" spans="1:3">
      <c r="A1" s="259"/>
      <c r="B1" s="317" t="s">
        <v>2520</v>
      </c>
      <c r="C1" s="317"/>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4.4"/>
  <cols>
    <col min="1" max="1" width="44.88671875" style="259" bestFit="1" customWidth="1"/>
    <col min="2" max="2" width="31.88671875" style="259" customWidth="1"/>
    <col min="3" max="3" width="40.6640625" bestFit="1" customWidth="1"/>
    <col min="4" max="4" width="34.10937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ht="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140" activePane="bottomRight" state="frozen"/>
      <selection pane="topRight" activeCell="C1" sqref="C1"/>
      <selection pane="bottomLeft" activeCell="A2" sqref="A2"/>
      <selection pane="bottomRight" activeCell="G145" sqref="G145"/>
    </sheetView>
  </sheetViews>
  <sheetFormatPr defaultColWidth="25.33203125" defaultRowHeight="14.4"/>
  <cols>
    <col min="1" max="1" width="38.4414062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9.109375" style="228" customWidth="1"/>
    <col min="8" max="10" width="34.88671875" style="259" customWidth="1"/>
    <col min="11" max="11" width="25.33203125" style="228" customWidth="1"/>
    <col min="12" max="16384" width="25.332031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ht="15">
      <c r="A29" s="227" t="s">
        <v>2499</v>
      </c>
      <c r="B29" s="227" t="s">
        <v>2500</v>
      </c>
      <c r="F29" s="259" t="s">
        <v>2397</v>
      </c>
      <c r="G29" s="228" t="s">
        <v>1985</v>
      </c>
    </row>
    <row r="30" spans="1:10" ht="15">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84" t="s">
        <v>2726</v>
      </c>
    </row>
    <row r="65" spans="1:10">
      <c r="A65" s="259" t="s">
        <v>2349</v>
      </c>
      <c r="B65" s="259" t="s">
        <v>2286</v>
      </c>
      <c r="F65" s="259" t="s">
        <v>2349</v>
      </c>
      <c r="G65" s="228" t="s">
        <v>79</v>
      </c>
    </row>
    <row r="66" spans="1:10">
      <c r="A66" s="259" t="s">
        <v>2350</v>
      </c>
      <c r="B66" s="259" t="s">
        <v>2287</v>
      </c>
      <c r="F66" s="259" t="s">
        <v>2350</v>
      </c>
      <c r="G66" s="228" t="s">
        <v>81</v>
      </c>
    </row>
    <row r="67" spans="1:10">
      <c r="A67" s="259" t="s">
        <v>2426</v>
      </c>
      <c r="B67" s="259" t="s">
        <v>2438</v>
      </c>
      <c r="F67" s="259" t="s">
        <v>2426</v>
      </c>
      <c r="G67" s="228" t="s">
        <v>83</v>
      </c>
    </row>
    <row r="68" spans="1:10">
      <c r="A68" s="259" t="s">
        <v>2330</v>
      </c>
      <c r="B68" s="259" t="s">
        <v>2332</v>
      </c>
      <c r="F68" s="259" t="s">
        <v>2330</v>
      </c>
      <c r="G68" s="228" t="s">
        <v>85</v>
      </c>
    </row>
    <row r="69" spans="1:10">
      <c r="A69" s="259" t="s">
        <v>2331</v>
      </c>
      <c r="B69" s="259" t="s">
        <v>2439</v>
      </c>
      <c r="F69" s="259" t="s">
        <v>2331</v>
      </c>
      <c r="G69" s="228" t="s">
        <v>1473</v>
      </c>
    </row>
    <row r="70" spans="1:10">
      <c r="A70" s="259" t="s">
        <v>2351</v>
      </c>
      <c r="B70" s="259" t="s">
        <v>2288</v>
      </c>
      <c r="F70" s="259" t="s">
        <v>2351</v>
      </c>
      <c r="G70" s="284" t="s">
        <v>2688</v>
      </c>
    </row>
    <row r="71" spans="1:10">
      <c r="A71" s="259" t="s">
        <v>2352</v>
      </c>
      <c r="B71" s="259" t="s">
        <v>2289</v>
      </c>
      <c r="F71" s="259" t="s">
        <v>2352</v>
      </c>
      <c r="G71" s="259" t="s">
        <v>86</v>
      </c>
      <c r="H71" s="239"/>
      <c r="I71" s="239"/>
    </row>
    <row r="72" spans="1:10">
      <c r="A72" s="259" t="s">
        <v>2353</v>
      </c>
      <c r="B72" s="259" t="s">
        <v>2290</v>
      </c>
      <c r="F72" s="259" t="s">
        <v>2353</v>
      </c>
      <c r="G72" s="259" t="s">
        <v>2011</v>
      </c>
      <c r="H72" s="239"/>
      <c r="I72" s="239"/>
      <c r="J72" s="239"/>
    </row>
    <row r="73" spans="1:10">
      <c r="A73" s="259" t="s">
        <v>2354</v>
      </c>
      <c r="B73" s="259" t="s">
        <v>2291</v>
      </c>
      <c r="F73" s="259" t="s">
        <v>2354</v>
      </c>
      <c r="G73" s="259" t="s">
        <v>2013</v>
      </c>
      <c r="J73" s="239"/>
    </row>
    <row r="74" spans="1:10">
      <c r="A74" s="259" t="s">
        <v>2427</v>
      </c>
      <c r="B74" s="259" t="s">
        <v>2292</v>
      </c>
      <c r="F74" s="259" t="s">
        <v>2427</v>
      </c>
      <c r="G74" s="284" t="s">
        <v>2579</v>
      </c>
    </row>
    <row r="75" spans="1:10">
      <c r="A75" s="259" t="s">
        <v>2355</v>
      </c>
      <c r="B75" s="259" t="s">
        <v>2293</v>
      </c>
      <c r="F75" s="259" t="s">
        <v>2355</v>
      </c>
      <c r="G75" s="284" t="s">
        <v>1122</v>
      </c>
    </row>
    <row r="76" spans="1:10">
      <c r="A76" s="259" t="s">
        <v>2356</v>
      </c>
      <c r="B76" s="259" t="s">
        <v>2294</v>
      </c>
      <c r="F76" s="259" t="s">
        <v>2356</v>
      </c>
      <c r="G76" s="239" t="s">
        <v>1613</v>
      </c>
    </row>
    <row r="77" spans="1:10">
      <c r="A77" s="259" t="s">
        <v>2357</v>
      </c>
      <c r="B77" s="259" t="s">
        <v>2295</v>
      </c>
      <c r="F77" s="259" t="s">
        <v>2357</v>
      </c>
      <c r="G77" s="239" t="s">
        <v>2632</v>
      </c>
    </row>
    <row r="78" spans="1:10">
      <c r="A78" s="259" t="s">
        <v>2358</v>
      </c>
      <c r="B78" s="259" t="s">
        <v>2297</v>
      </c>
      <c r="F78" s="259" t="s">
        <v>2358</v>
      </c>
      <c r="G78" s="239" t="s">
        <v>1937</v>
      </c>
    </row>
    <row r="79" spans="1:10">
      <c r="A79" s="259" t="s">
        <v>2359</v>
      </c>
      <c r="B79" s="259" t="s">
        <v>2298</v>
      </c>
      <c r="F79" s="259" t="s">
        <v>2359</v>
      </c>
      <c r="G79" s="228" t="s">
        <v>2605</v>
      </c>
    </row>
    <row r="80" spans="1:10">
      <c r="A80" s="259" t="s">
        <v>2360</v>
      </c>
      <c r="B80" s="259" t="s">
        <v>2299</v>
      </c>
      <c r="F80" s="259" t="s">
        <v>2360</v>
      </c>
      <c r="G80" s="228" t="s">
        <v>273</v>
      </c>
    </row>
    <row r="81" spans="1:10">
      <c r="A81" s="259" t="s">
        <v>2361</v>
      </c>
      <c r="B81" s="259" t="s">
        <v>2300</v>
      </c>
      <c r="F81" s="259" t="s">
        <v>2361</v>
      </c>
      <c r="G81" s="228" t="s">
        <v>88</v>
      </c>
    </row>
    <row r="82" spans="1:10">
      <c r="A82" s="259" t="s">
        <v>2362</v>
      </c>
      <c r="B82" s="259" t="s">
        <v>2301</v>
      </c>
      <c r="F82" s="259" t="s">
        <v>2362</v>
      </c>
      <c r="G82" s="228" t="s">
        <v>90</v>
      </c>
      <c r="H82" s="239"/>
      <c r="I82" s="239"/>
    </row>
    <row r="83" spans="1:10">
      <c r="A83" s="259" t="s">
        <v>2363</v>
      </c>
      <c r="B83" s="259" t="s">
        <v>881</v>
      </c>
      <c r="F83" s="259" t="s">
        <v>2363</v>
      </c>
      <c r="G83" s="228" t="s">
        <v>1474</v>
      </c>
      <c r="J83" s="239"/>
    </row>
    <row r="84" spans="1:10">
      <c r="A84" s="259" t="s">
        <v>2428</v>
      </c>
      <c r="B84" s="259" t="s">
        <v>2302</v>
      </c>
      <c r="F84" s="259" t="s">
        <v>2428</v>
      </c>
      <c r="G84" s="239" t="s">
        <v>1774</v>
      </c>
    </row>
    <row r="85" spans="1:10">
      <c r="A85" s="259" t="s">
        <v>2364</v>
      </c>
      <c r="B85" s="259" t="s">
        <v>2303</v>
      </c>
      <c r="F85" s="259" t="s">
        <v>2364</v>
      </c>
      <c r="G85" s="265" t="s">
        <v>2603</v>
      </c>
      <c r="H85" s="239"/>
      <c r="I85" s="239"/>
    </row>
    <row r="86" spans="1:10">
      <c r="A86" s="259" t="s">
        <v>2365</v>
      </c>
      <c r="B86" s="259" t="s">
        <v>2304</v>
      </c>
      <c r="F86" s="259" t="s">
        <v>2365</v>
      </c>
      <c r="G86" s="228" t="s">
        <v>1635</v>
      </c>
      <c r="H86" s="239"/>
      <c r="I86" s="239"/>
      <c r="J86" s="239"/>
    </row>
    <row r="87" spans="1:10">
      <c r="A87" s="259" t="s">
        <v>2366</v>
      </c>
      <c r="B87" s="259" t="s">
        <v>2305</v>
      </c>
      <c r="F87" s="259" t="s">
        <v>2366</v>
      </c>
      <c r="G87" s="228" t="s">
        <v>1574</v>
      </c>
      <c r="H87" s="239"/>
      <c r="I87" s="239"/>
      <c r="J87" s="239"/>
    </row>
    <row r="88" spans="1:10">
      <c r="A88" s="259" t="s">
        <v>2367</v>
      </c>
      <c r="B88" s="259" t="s">
        <v>2306</v>
      </c>
      <c r="F88" s="259" t="s">
        <v>2367</v>
      </c>
      <c r="G88" s="259" t="s">
        <v>92</v>
      </c>
      <c r="J88" s="239"/>
    </row>
    <row r="89" spans="1:10">
      <c r="A89" s="259" t="s">
        <v>2368</v>
      </c>
      <c r="B89" s="259" t="s">
        <v>879</v>
      </c>
      <c r="F89" s="259" t="s">
        <v>2368</v>
      </c>
      <c r="G89" t="s">
        <v>1652</v>
      </c>
    </row>
    <row r="90" spans="1:10">
      <c r="A90" s="259" t="s">
        <v>2369</v>
      </c>
      <c r="B90" s="259" t="s">
        <v>2333</v>
      </c>
      <c r="F90" s="259" t="s">
        <v>2369</v>
      </c>
      <c r="G90" s="284" t="s">
        <v>2676</v>
      </c>
    </row>
    <row r="91" spans="1:10">
      <c r="A91" s="259" t="s">
        <v>2370</v>
      </c>
      <c r="B91" s="259" t="s">
        <v>2308</v>
      </c>
      <c r="F91" s="259" t="s">
        <v>2370</v>
      </c>
      <c r="G91" s="239" t="s">
        <v>1615</v>
      </c>
    </row>
    <row r="92" spans="1:10">
      <c r="A92" s="259" t="s">
        <v>2371</v>
      </c>
      <c r="B92" s="259" t="s">
        <v>2309</v>
      </c>
      <c r="F92" s="259" t="s">
        <v>2371</v>
      </c>
      <c r="G92" s="259" t="s">
        <v>1576</v>
      </c>
    </row>
    <row r="93" spans="1:10">
      <c r="A93" s="259" t="s">
        <v>2429</v>
      </c>
      <c r="B93" s="259" t="s">
        <v>2310</v>
      </c>
      <c r="F93" s="259" t="s">
        <v>2429</v>
      </c>
      <c r="G93" s="259" t="s">
        <v>1779</v>
      </c>
    </row>
    <row r="94" spans="1:10">
      <c r="A94" s="259" t="s">
        <v>2430</v>
      </c>
      <c r="B94" s="259" t="s">
        <v>2311</v>
      </c>
      <c r="F94" s="259" t="s">
        <v>2430</v>
      </c>
      <c r="G94" s="239" t="s">
        <v>1938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2730</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2728</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2726</v>
      </c>
      <c r="B254" s="228" t="s">
        <v>2727</v>
      </c>
      <c r="G254" s="259" t="s">
        <v>1568</v>
      </c>
    </row>
    <row r="255" spans="1:7">
      <c r="A255" s="228" t="s">
        <v>79</v>
      </c>
      <c r="B255" s="228" t="s">
        <v>80</v>
      </c>
      <c r="G255" s="259" t="s">
        <v>1803</v>
      </c>
    </row>
    <row r="256" spans="1:7">
      <c r="A256" s="228" t="s">
        <v>81</v>
      </c>
      <c r="B256" s="228" t="s">
        <v>82</v>
      </c>
      <c r="G256" s="259" t="s">
        <v>1742</v>
      </c>
    </row>
    <row r="257" spans="1:7">
      <c r="A257" s="228" t="s">
        <v>83</v>
      </c>
      <c r="B257" s="228" t="s">
        <v>84</v>
      </c>
      <c r="G257" s="239" t="s">
        <v>1770</v>
      </c>
    </row>
    <row r="258" spans="1:7">
      <c r="A258" s="228" t="s">
        <v>85</v>
      </c>
      <c r="B258" t="s">
        <v>2644</v>
      </c>
      <c r="G258" s="259" t="s">
        <v>975</v>
      </c>
    </row>
    <row r="259" spans="1:7">
      <c r="A259" s="228" t="s">
        <v>1473</v>
      </c>
      <c r="B259" s="228" t="s">
        <v>1482</v>
      </c>
      <c r="G259" s="259" t="s">
        <v>1067</v>
      </c>
    </row>
    <row r="260" spans="1:7">
      <c r="A260" s="228" t="s">
        <v>2688</v>
      </c>
      <c r="B260" s="228" t="s">
        <v>190</v>
      </c>
      <c r="G260" s="259" t="s">
        <v>1068</v>
      </c>
    </row>
    <row r="261" spans="1:7">
      <c r="A261" s="228" t="s">
        <v>86</v>
      </c>
      <c r="B261" s="228" t="s">
        <v>87</v>
      </c>
      <c r="G261" s="259" t="s">
        <v>1048</v>
      </c>
    </row>
    <row r="262" spans="1:7">
      <c r="A262" s="259" t="s">
        <v>2011</v>
      </c>
      <c r="B262" s="259" t="s">
        <v>2012</v>
      </c>
      <c r="G262" s="259" t="s">
        <v>1050</v>
      </c>
    </row>
    <row r="263" spans="1:7">
      <c r="A263" s="259" t="s">
        <v>2013</v>
      </c>
      <c r="B263" s="259" t="s">
        <v>2014</v>
      </c>
      <c r="G263" s="259" t="s">
        <v>1056</v>
      </c>
    </row>
    <row r="264" spans="1:7">
      <c r="A264" s="228" t="s">
        <v>470</v>
      </c>
      <c r="B264" s="228" t="s">
        <v>232</v>
      </c>
      <c r="G264" s="259" t="s">
        <v>1060</v>
      </c>
    </row>
    <row r="265" spans="1:7">
      <c r="A265" s="284" t="s">
        <v>2579</v>
      </c>
      <c r="B265" s="284" t="s">
        <v>2580</v>
      </c>
      <c r="G265" s="259" t="s">
        <v>1058</v>
      </c>
    </row>
    <row r="266" spans="1:7">
      <c r="A266" s="228" t="s">
        <v>1122</v>
      </c>
      <c r="B266" s="284" t="s">
        <v>2591</v>
      </c>
      <c r="G266" s="284" t="s">
        <v>2691</v>
      </c>
    </row>
    <row r="267" spans="1:7">
      <c r="A267" s="239" t="s">
        <v>1613</v>
      </c>
      <c r="B267" s="239" t="s">
        <v>1614</v>
      </c>
      <c r="G267" s="284" t="s">
        <v>2693</v>
      </c>
    </row>
    <row r="268" spans="1:7">
      <c r="A268" s="239" t="s">
        <v>2632</v>
      </c>
      <c r="B268" s="239" t="s">
        <v>2631</v>
      </c>
      <c r="G268" s="259" t="s">
        <v>968</v>
      </c>
    </row>
    <row r="269" spans="1:7">
      <c r="A269" s="239" t="s">
        <v>1937</v>
      </c>
      <c r="B269" s="239" t="s">
        <v>2643</v>
      </c>
      <c r="G269" s="259" t="s">
        <v>1350</v>
      </c>
    </row>
    <row r="270" spans="1:7">
      <c r="A270" s="228" t="s">
        <v>2605</v>
      </c>
      <c r="B270" s="228" t="s">
        <v>1772</v>
      </c>
      <c r="G270" s="259" t="s">
        <v>1768</v>
      </c>
    </row>
    <row r="271" spans="1:7">
      <c r="A271" s="228" t="s">
        <v>273</v>
      </c>
      <c r="B271" s="228" t="s">
        <v>274</v>
      </c>
      <c r="G271" s="259" t="s">
        <v>1063</v>
      </c>
    </row>
    <row r="272" spans="1:7">
      <c r="A272" s="228" t="s">
        <v>88</v>
      </c>
      <c r="B272" s="228" t="s">
        <v>89</v>
      </c>
      <c r="G272" s="259" t="s">
        <v>969</v>
      </c>
    </row>
    <row r="273" spans="1:7">
      <c r="A273" s="228" t="s">
        <v>90</v>
      </c>
      <c r="B273" s="228" t="s">
        <v>91</v>
      </c>
      <c r="G273" s="259" t="s">
        <v>1064</v>
      </c>
    </row>
    <row r="274" spans="1:7">
      <c r="A274" s="228" t="s">
        <v>1474</v>
      </c>
      <c r="B274" s="228" t="s">
        <v>2686</v>
      </c>
      <c r="G274" s="259" t="s">
        <v>970</v>
      </c>
    </row>
    <row r="275" spans="1:7">
      <c r="A275" s="228" t="s">
        <v>92</v>
      </c>
      <c r="B275" s="228" t="s">
        <v>93</v>
      </c>
      <c r="G275" s="259" t="s">
        <v>1095</v>
      </c>
    </row>
    <row r="276" spans="1:7">
      <c r="A276" s="241" t="s">
        <v>1635</v>
      </c>
      <c r="B276" s="239" t="s">
        <v>1636</v>
      </c>
      <c r="G276" s="259" t="s">
        <v>1283</v>
      </c>
    </row>
    <row r="277" spans="1:7">
      <c r="A277" t="s">
        <v>1574</v>
      </c>
      <c r="B277" t="s">
        <v>1575</v>
      </c>
      <c r="G277" s="284" t="s">
        <v>2571</v>
      </c>
    </row>
    <row r="278" spans="1:7">
      <c r="A278" s="228" t="s">
        <v>1652</v>
      </c>
      <c r="B278" s="228" t="s">
        <v>1653</v>
      </c>
      <c r="G278" s="259" t="s">
        <v>971</v>
      </c>
    </row>
    <row r="279" spans="1:7">
      <c r="A279" s="284" t="s">
        <v>2676</v>
      </c>
      <c r="B279" s="284" t="s">
        <v>2677</v>
      </c>
      <c r="G279" s="259" t="s">
        <v>972</v>
      </c>
    </row>
    <row r="280" spans="1:7">
      <c r="A280" s="239" t="s">
        <v>1615</v>
      </c>
      <c r="B280" s="239" t="s">
        <v>1616</v>
      </c>
      <c r="G280" s="259" t="s">
        <v>1301</v>
      </c>
    </row>
    <row r="281" spans="1:7">
      <c r="A281" t="s">
        <v>1576</v>
      </c>
      <c r="B281" t="s">
        <v>1577</v>
      </c>
      <c r="G281" s="259" t="s">
        <v>973</v>
      </c>
    </row>
    <row r="282" spans="1:7">
      <c r="A282" s="228" t="s">
        <v>1779</v>
      </c>
      <c r="B282" s="228" t="s">
        <v>1780</v>
      </c>
      <c r="G282" s="259" t="s">
        <v>143</v>
      </c>
    </row>
    <row r="283" spans="1:7">
      <c r="A283" s="239" t="s">
        <v>1774</v>
      </c>
      <c r="B283" s="239" t="s">
        <v>1773</v>
      </c>
      <c r="G283" s="259" t="s">
        <v>143</v>
      </c>
    </row>
    <row r="284" spans="1:7">
      <c r="A284" s="265" t="s">
        <v>2603</v>
      </c>
      <c r="B284" s="265" t="s">
        <v>2604</v>
      </c>
      <c r="G284" s="259" t="s">
        <v>974</v>
      </c>
    </row>
    <row r="285" spans="1:7">
      <c r="A285" s="239" t="s">
        <v>1938</v>
      </c>
      <c r="B285" s="239" t="s">
        <v>1939</v>
      </c>
      <c r="G285" s="259" t="s">
        <v>1030</v>
      </c>
    </row>
    <row r="286" spans="1:7">
      <c r="A286" s="239" t="s">
        <v>1983</v>
      </c>
      <c r="B286" s="239" t="s">
        <v>1984</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2730</v>
      </c>
      <c r="B338" s="284" t="s">
        <v>2731</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2728</v>
      </c>
      <c r="B402" s="284" t="s">
        <v>2729</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8" thickBot="1">
      <c r="A4" s="318" t="s">
        <v>829</v>
      </c>
      <c r="B4" s="318"/>
      <c r="C4" s="318"/>
      <c r="D4" s="318"/>
      <c r="E4" s="318"/>
      <c r="F4" s="318"/>
      <c r="G4" s="318"/>
      <c r="H4" s="318"/>
      <c r="I4" s="318"/>
      <c r="J4" s="318"/>
      <c r="K4" s="318"/>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08" t="s">
        <v>953</v>
      </c>
      <c r="T5" s="309"/>
      <c r="U5" s="309"/>
      <c r="V5" s="309"/>
      <c r="W5" s="309"/>
    </row>
    <row r="6" spans="1:24" ht="39.6">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4.4">
      <c r="S28" s="117" t="s">
        <v>860</v>
      </c>
      <c r="T28" s="117" t="s">
        <v>930</v>
      </c>
    </row>
    <row r="29" spans="1:21" ht="14.4">
      <c r="S29" s="117" t="s">
        <v>861</v>
      </c>
      <c r="T29" s="117" t="s">
        <v>931</v>
      </c>
    </row>
    <row r="30" spans="1:21" ht="14.4">
      <c r="S30" s="117" t="s">
        <v>862</v>
      </c>
      <c r="T30" s="117" t="s">
        <v>935</v>
      </c>
    </row>
    <row r="31" spans="1:21" ht="14.4">
      <c r="S31" s="117" t="s">
        <v>863</v>
      </c>
      <c r="T31" s="117" t="s">
        <v>934</v>
      </c>
    </row>
    <row r="32" spans="1:21" ht="14.4">
      <c r="S32" s="117" t="s">
        <v>864</v>
      </c>
      <c r="T32" s="117" t="s">
        <v>933</v>
      </c>
    </row>
    <row r="33" spans="19:20" ht="14.4">
      <c r="S33" s="117" t="s">
        <v>865</v>
      </c>
      <c r="T33" s="117" t="s">
        <v>932</v>
      </c>
    </row>
    <row r="34" spans="19:20" ht="14.4">
      <c r="S34" s="117" t="s">
        <v>867</v>
      </c>
      <c r="T34" s="117" t="s">
        <v>920</v>
      </c>
    </row>
    <row r="35" spans="19:20" ht="14.4">
      <c r="S35" s="117" t="s">
        <v>868</v>
      </c>
      <c r="T35" s="117" t="s">
        <v>918</v>
      </c>
    </row>
    <row r="36" spans="19:20" ht="14.4">
      <c r="S36" s="117" t="s">
        <v>869</v>
      </c>
      <c r="T36" s="117" t="s">
        <v>919</v>
      </c>
    </row>
    <row r="37" spans="19:20" ht="14.4">
      <c r="S37" s="117" t="s">
        <v>870</v>
      </c>
      <c r="T37" s="117" t="s">
        <v>922</v>
      </c>
    </row>
    <row r="38" spans="19:20" ht="14.4">
      <c r="S38" s="117" t="s">
        <v>871</v>
      </c>
      <c r="T38" s="117" t="s">
        <v>923</v>
      </c>
    </row>
    <row r="39" spans="19:20" ht="14.4">
      <c r="S39" s="117" t="s">
        <v>872</v>
      </c>
      <c r="T39" s="117" t="s">
        <v>924</v>
      </c>
    </row>
    <row r="40" spans="19:20" ht="14.4">
      <c r="S40" s="117" t="s">
        <v>873</v>
      </c>
      <c r="T40" s="117" t="s">
        <v>921</v>
      </c>
    </row>
    <row r="41" spans="19:20" ht="14.4">
      <c r="S41" s="117" t="s">
        <v>874</v>
      </c>
      <c r="T41" s="117" t="s">
        <v>906</v>
      </c>
    </row>
    <row r="42" spans="19:20" ht="14.4">
      <c r="S42" s="117" t="s">
        <v>875</v>
      </c>
      <c r="T42" s="117" t="s">
        <v>911</v>
      </c>
    </row>
    <row r="43" spans="19:20" ht="14.4">
      <c r="S43" s="117" t="s">
        <v>876</v>
      </c>
      <c r="T43" s="117" t="s">
        <v>914</v>
      </c>
    </row>
    <row r="44" spans="19:20" ht="14.4">
      <c r="S44" s="117" t="s">
        <v>877</v>
      </c>
      <c r="T44" s="117" t="s">
        <v>913</v>
      </c>
    </row>
    <row r="45" spans="19:20" ht="14.4">
      <c r="S45" s="117" t="s">
        <v>878</v>
      </c>
      <c r="T45" s="117" t="s">
        <v>908</v>
      </c>
    </row>
    <row r="46" spans="19:20" ht="14.4">
      <c r="S46" s="117" t="s">
        <v>880</v>
      </c>
      <c r="T46" s="117" t="s">
        <v>910</v>
      </c>
    </row>
    <row r="47" spans="19:20" ht="14.4">
      <c r="S47" s="117" t="s">
        <v>882</v>
      </c>
      <c r="T47" s="117" t="s">
        <v>909</v>
      </c>
    </row>
    <row r="48" spans="19:20" ht="14.4">
      <c r="S48" s="117" t="s">
        <v>883</v>
      </c>
      <c r="T48" s="117" t="s">
        <v>907</v>
      </c>
    </row>
    <row r="49" spans="19:20" ht="14.4">
      <c r="S49" s="117" t="s">
        <v>884</v>
      </c>
      <c r="T49" s="117" t="s">
        <v>912</v>
      </c>
    </row>
    <row r="50" spans="19:20" ht="14.4">
      <c r="S50" s="117" t="s">
        <v>94</v>
      </c>
      <c r="T50" s="117" t="s">
        <v>942</v>
      </c>
    </row>
    <row r="51" spans="19:20" ht="14.4">
      <c r="S51" s="117" t="s">
        <v>178</v>
      </c>
      <c r="T51" s="117" t="s">
        <v>941</v>
      </c>
    </row>
    <row r="52" spans="19:20" ht="14.4">
      <c r="S52" s="117" t="s">
        <v>885</v>
      </c>
      <c r="T52" s="117" t="s">
        <v>926</v>
      </c>
    </row>
    <row r="53" spans="19:20" ht="14.4">
      <c r="S53" s="117" t="s">
        <v>886</v>
      </c>
      <c r="T53" s="117" t="s">
        <v>929</v>
      </c>
    </row>
    <row r="54" spans="19:20" ht="14.4">
      <c r="S54" s="117" t="s">
        <v>887</v>
      </c>
      <c r="T54" s="117" t="s">
        <v>928</v>
      </c>
    </row>
    <row r="55" spans="19:20" ht="14.4">
      <c r="S55" s="117" t="s">
        <v>888</v>
      </c>
      <c r="T55" s="117" t="s">
        <v>925</v>
      </c>
    </row>
    <row r="56" spans="19:20" ht="14.4">
      <c r="S56" s="117" t="s">
        <v>890</v>
      </c>
      <c r="T56" s="117" t="s">
        <v>927</v>
      </c>
    </row>
    <row r="57" spans="19:20" ht="14.4">
      <c r="S57" s="117" t="s">
        <v>891</v>
      </c>
      <c r="T57" s="117" t="s">
        <v>917</v>
      </c>
    </row>
    <row r="58" spans="19:20" ht="14.4">
      <c r="S58" s="117" t="s">
        <v>892</v>
      </c>
      <c r="T58" s="117" t="s">
        <v>915</v>
      </c>
    </row>
    <row r="59" spans="19:20" ht="14.4">
      <c r="S59" s="117" t="s">
        <v>893</v>
      </c>
      <c r="T59" s="117" t="s">
        <v>916</v>
      </c>
    </row>
    <row r="60" spans="19:20" ht="14.4">
      <c r="S60" s="117" t="s">
        <v>894</v>
      </c>
      <c r="T60" s="117" t="s">
        <v>937</v>
      </c>
    </row>
    <row r="61" spans="19:20" ht="14.4">
      <c r="S61" s="117" t="s">
        <v>895</v>
      </c>
      <c r="T61" s="117" t="s">
        <v>936</v>
      </c>
    </row>
    <row r="62" spans="19:20" ht="14.4">
      <c r="S62" s="117" t="s">
        <v>896</v>
      </c>
      <c r="T62" s="117" t="s">
        <v>939</v>
      </c>
    </row>
    <row r="63" spans="19:20" ht="14.4">
      <c r="S63" s="117" t="s">
        <v>897</v>
      </c>
      <c r="T63" s="117" t="s">
        <v>938</v>
      </c>
    </row>
    <row r="64" spans="19:20" ht="14.4">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4"/>
  <sheetViews>
    <sheetView zoomScale="70" zoomScaleNormal="70" workbookViewId="0">
      <pane xSplit="1" ySplit="1" topLeftCell="U2" activePane="bottomRight" state="frozen"/>
      <selection pane="topRight" activeCell="B1" sqref="B1"/>
      <selection pane="bottomLeft" activeCell="A2" sqref="A2"/>
      <selection pane="bottomRight" activeCell="X5" sqref="X5"/>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546875" style="8" customWidth="1"/>
    <col min="8" max="8" width="15.33203125" style="8" customWidth="1"/>
    <col min="9" max="9" width="16.33203125" style="8" customWidth="1"/>
    <col min="10" max="10" width="14.44140625" style="8" customWidth="1"/>
    <col min="11" max="11" width="17.33203125" style="8" customWidth="1"/>
    <col min="12" max="12" width="7.33203125" style="8" customWidth="1"/>
    <col min="13" max="13" width="18.109375" style="117" customWidth="1"/>
    <col min="14" max="14" width="20.5546875" style="8" customWidth="1"/>
    <col min="15" max="15" width="33.5546875" style="8" customWidth="1"/>
    <col min="16" max="16" width="20" style="8" customWidth="1"/>
    <col min="17" max="17" width="32.6640625" style="117" bestFit="1" customWidth="1"/>
    <col min="18" max="18" width="31.109375" style="8" customWidth="1"/>
    <col min="19" max="19" width="48.88671875" style="228" bestFit="1" customWidth="1"/>
    <col min="20" max="20" width="48.88671875" style="228" customWidth="1"/>
    <col min="21" max="21" width="48.88671875" style="259" customWidth="1"/>
    <col min="22" max="22" width="31" style="8" bestFit="1" customWidth="1"/>
    <col min="23" max="23" width="34.109375" style="8" customWidth="1"/>
    <col min="24" max="24" width="14.44140625" style="8" bestFit="1" customWidth="1"/>
    <col min="25" max="25" width="32.33203125" style="8" customWidth="1"/>
    <col min="26" max="26" width="22.88671875" style="8" bestFit="1" customWidth="1"/>
    <col min="27" max="27" width="43" style="218" bestFit="1" customWidth="1"/>
    <col min="28" max="28" width="20.44140625" style="8" bestFit="1" customWidth="1"/>
    <col min="29" max="29" width="40.109375" style="8" bestFit="1" customWidth="1"/>
    <col min="30" max="30" width="30.109375" style="8" customWidth="1"/>
    <col min="31" max="31" width="31.6640625" style="8" bestFit="1" customWidth="1"/>
    <col min="32" max="32" width="33.6640625" style="8" customWidth="1"/>
    <col min="33" max="33" width="46.6640625" style="218" bestFit="1" customWidth="1"/>
    <col min="34" max="34" width="32.88671875" style="8" customWidth="1"/>
    <col min="35" max="35" width="32.88671875" style="284" customWidth="1"/>
    <col min="36" max="36" width="13.109375" style="8" bestFit="1" customWidth="1"/>
    <col min="37" max="37" width="24.88671875" style="8" customWidth="1"/>
    <col min="38" max="38" width="22.109375" style="8" bestFit="1" customWidth="1"/>
    <col min="39" max="39" width="15.88671875" style="8" bestFit="1" customWidth="1"/>
    <col min="40" max="40" width="16.88671875" style="8" bestFit="1" customWidth="1"/>
    <col min="41" max="41" width="27.33203125" style="8" customWidth="1"/>
    <col min="42" max="42" width="13" style="8" customWidth="1"/>
    <col min="43" max="16384" width="5.88671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1403</v>
      </c>
      <c r="AD73" s="288" t="s">
        <v>1404</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1516</v>
      </c>
      <c r="AD74" s="288" t="s">
        <v>1517</v>
      </c>
      <c r="AE74" s="228"/>
      <c r="AF74" s="228"/>
      <c r="AG74" s="228"/>
      <c r="AI74" s="284"/>
    </row>
    <row r="75" spans="2:35">
      <c r="K75" s="117"/>
      <c r="R75" s="117"/>
      <c r="V75" s="117"/>
      <c r="AC75" s="287" t="s">
        <v>1973</v>
      </c>
      <c r="AD75" s="288" t="s">
        <v>1974</v>
      </c>
      <c r="AE75" s="228"/>
      <c r="AF75" s="228"/>
      <c r="AG75" s="228"/>
      <c r="AH75" s="117"/>
    </row>
    <row r="76" spans="2:35">
      <c r="R76" s="117"/>
      <c r="V76" s="117"/>
      <c r="AC76" s="287" t="s">
        <v>1501</v>
      </c>
      <c r="AD76" s="288" t="s">
        <v>1502</v>
      </c>
      <c r="AE76" s="228"/>
      <c r="AF76" s="228"/>
      <c r="AG76" s="228"/>
      <c r="AH76" s="117"/>
    </row>
    <row r="77" spans="2:35">
      <c r="R77" s="117"/>
      <c r="AC77" s="287" t="s">
        <v>2577</v>
      </c>
      <c r="AD77" s="288" t="s">
        <v>2578</v>
      </c>
      <c r="AE77" s="228"/>
      <c r="AF77" s="228"/>
      <c r="AG77" s="228"/>
    </row>
    <row r="78" spans="2:35">
      <c r="AC78" s="287" t="s">
        <v>1369</v>
      </c>
      <c r="AD78" s="288" t="s">
        <v>1370</v>
      </c>
      <c r="AE78" s="228"/>
      <c r="AF78" s="228"/>
      <c r="AG78" s="228"/>
    </row>
    <row r="79" spans="2:35">
      <c r="AC79" s="287" t="s">
        <v>1494</v>
      </c>
      <c r="AD79" s="288" t="s">
        <v>1495</v>
      </c>
      <c r="AE79" s="228"/>
      <c r="AF79" s="228"/>
      <c r="AG79" s="228"/>
    </row>
    <row r="80" spans="2:35">
      <c r="AC80" s="287" t="s">
        <v>2569</v>
      </c>
      <c r="AD80" s="288" t="s">
        <v>2570</v>
      </c>
      <c r="AE80" s="228"/>
      <c r="AF80" s="228"/>
      <c r="AG80" s="228"/>
    </row>
    <row r="81" spans="7:33">
      <c r="O81" s="117"/>
      <c r="P81" s="117"/>
      <c r="AC81" s="287" t="s">
        <v>2592</v>
      </c>
      <c r="AD81" s="288" t="s">
        <v>2593</v>
      </c>
      <c r="AE81" s="228"/>
      <c r="AF81" s="228"/>
      <c r="AG81" s="228"/>
    </row>
    <row r="82" spans="7:33">
      <c r="O82" s="117"/>
      <c r="P82" s="117"/>
      <c r="AC82" s="287" t="s">
        <v>481</v>
      </c>
      <c r="AD82" s="288" t="s">
        <v>559</v>
      </c>
      <c r="AE82" s="228"/>
      <c r="AF82" s="228"/>
      <c r="AG82" s="228"/>
    </row>
    <row r="83" spans="7:33">
      <c r="O83" s="117"/>
      <c r="P83" s="117"/>
      <c r="AC83" s="287" t="s">
        <v>482</v>
      </c>
      <c r="AD83" s="288" t="s">
        <v>560</v>
      </c>
      <c r="AE83" s="228"/>
      <c r="AF83" s="228"/>
      <c r="AG83" s="228"/>
    </row>
    <row r="84" spans="7:33">
      <c r="AC84" s="287" t="s">
        <v>1457</v>
      </c>
      <c r="AD84" s="288" t="s">
        <v>1458</v>
      </c>
      <c r="AE84" s="228"/>
      <c r="AF84" s="228"/>
      <c r="AG84" s="228"/>
    </row>
    <row r="85" spans="7:33">
      <c r="AC85" s="287" t="s">
        <v>1503</v>
      </c>
      <c r="AD85" s="288" t="s">
        <v>1504</v>
      </c>
      <c r="AE85" s="228"/>
      <c r="AF85" s="228"/>
      <c r="AG85" s="228"/>
    </row>
    <row r="86" spans="7:33">
      <c r="AC86" s="287" t="s">
        <v>1346</v>
      </c>
      <c r="AD86" s="288" t="s">
        <v>1347</v>
      </c>
      <c r="AE86" s="228"/>
      <c r="AF86" s="228"/>
      <c r="AG86" s="228"/>
    </row>
    <row r="87" spans="7:33">
      <c r="AC87" s="287" t="s">
        <v>2609</v>
      </c>
      <c r="AD87" s="288" t="s">
        <v>2610</v>
      </c>
      <c r="AE87" s="228"/>
      <c r="AF87" s="228"/>
      <c r="AG87" s="228"/>
    </row>
    <row r="88" spans="7:33">
      <c r="AC88" s="287" t="s">
        <v>85</v>
      </c>
      <c r="AD88" s="288" t="s">
        <v>2717</v>
      </c>
      <c r="AE88" s="228"/>
      <c r="AF88" s="228"/>
      <c r="AG88" s="228"/>
    </row>
    <row r="89" spans="7:33">
      <c r="AC89" s="287" t="s">
        <v>1570</v>
      </c>
      <c r="AD89" s="288" t="s">
        <v>1571</v>
      </c>
      <c r="AE89" s="228"/>
      <c r="AF89" s="228"/>
      <c r="AG89" s="228"/>
    </row>
    <row r="90" spans="7:33">
      <c r="W90" s="117"/>
      <c r="X90" s="117"/>
      <c r="AC90" s="287" t="s">
        <v>1554</v>
      </c>
      <c r="AD90" s="288" t="s">
        <v>1555</v>
      </c>
      <c r="AE90" s="228"/>
      <c r="AF90" s="228"/>
      <c r="AG90" s="228"/>
    </row>
    <row r="91" spans="7:33">
      <c r="W91" s="117"/>
      <c r="X91" s="117"/>
      <c r="AC91" s="287" t="s">
        <v>1377</v>
      </c>
      <c r="AD91" s="288" t="s">
        <v>1378</v>
      </c>
      <c r="AE91" s="228"/>
      <c r="AF91" s="228"/>
      <c r="AG91" s="228"/>
    </row>
    <row r="92" spans="7:33">
      <c r="W92" s="117"/>
      <c r="X92" s="117"/>
      <c r="AC92" s="287" t="s">
        <v>2700</v>
      </c>
      <c r="AD92" s="288" t="s">
        <v>2701</v>
      </c>
      <c r="AE92" s="228"/>
      <c r="AF92" s="228"/>
      <c r="AG92" s="228"/>
    </row>
    <row r="93" spans="7:33">
      <c r="AC93" s="287" t="s">
        <v>1414</v>
      </c>
      <c r="AD93" s="288" t="s">
        <v>1415</v>
      </c>
      <c r="AE93" s="228"/>
      <c r="AF93" s="228"/>
      <c r="AG93" s="228"/>
    </row>
    <row r="94" spans="7:33">
      <c r="AC94" s="287" t="s">
        <v>1459</v>
      </c>
      <c r="AD94" s="288" t="s">
        <v>1460</v>
      </c>
      <c r="AE94" s="228"/>
      <c r="AF94" s="228"/>
      <c r="AG94" s="228"/>
    </row>
    <row r="95" spans="7:33">
      <c r="AC95" s="287" t="s">
        <v>1122</v>
      </c>
      <c r="AD95" s="288" t="s">
        <v>1123</v>
      </c>
      <c r="AE95" s="228"/>
      <c r="AF95" s="228"/>
      <c r="AG95" s="228"/>
    </row>
    <row r="96" spans="7:33">
      <c r="G96" s="117"/>
      <c r="H96" s="117"/>
      <c r="AC96" s="287" t="s">
        <v>1116</v>
      </c>
      <c r="AD96" s="288" t="s">
        <v>1117</v>
      </c>
      <c r="AE96" s="228"/>
      <c r="AF96" s="228"/>
      <c r="AG96" s="228"/>
    </row>
    <row r="97" spans="7:33">
      <c r="G97" s="117"/>
      <c r="H97" s="117"/>
      <c r="AC97" s="287" t="s">
        <v>2574</v>
      </c>
      <c r="AD97" s="288" t="s">
        <v>2575</v>
      </c>
      <c r="AE97" s="228"/>
      <c r="AF97" s="228"/>
      <c r="AG97" s="228"/>
    </row>
    <row r="98" spans="7:33">
      <c r="G98" s="117"/>
      <c r="H98" s="117"/>
      <c r="AC98" s="229" t="s">
        <v>1291</v>
      </c>
      <c r="AD98" s="288" t="s">
        <v>1292</v>
      </c>
      <c r="AE98" s="228"/>
      <c r="AF98" s="228"/>
      <c r="AG98" s="228"/>
    </row>
    <row r="99" spans="7:33">
      <c r="AC99" s="229" t="s">
        <v>1958</v>
      </c>
      <c r="AD99" s="288" t="s">
        <v>1959</v>
      </c>
      <c r="AE99" s="228"/>
      <c r="AF99" s="228"/>
      <c r="AG99" s="228"/>
    </row>
    <row r="100" spans="7:33">
      <c r="AC100" s="287" t="s">
        <v>2689</v>
      </c>
      <c r="AD100" s="288" t="s">
        <v>2690</v>
      </c>
      <c r="AE100" s="228"/>
      <c r="AF100" s="228"/>
      <c r="AG100" s="228"/>
    </row>
    <row r="101" spans="7:33">
      <c r="AC101" s="229" t="s">
        <v>2051</v>
      </c>
      <c r="AD101" s="230" t="s">
        <v>2052</v>
      </c>
      <c r="AE101" s="228"/>
      <c r="AF101" s="228"/>
      <c r="AG101" s="228"/>
    </row>
    <row r="102" spans="7:33">
      <c r="AC102" s="229" t="s">
        <v>1198</v>
      </c>
      <c r="AD102" s="230" t="s">
        <v>1199</v>
      </c>
      <c r="AE102" s="228"/>
      <c r="AF102" s="228"/>
      <c r="AG102" s="228"/>
    </row>
    <row r="103" spans="7:33">
      <c r="AC103" s="229" t="s">
        <v>1757</v>
      </c>
      <c r="AD103" s="230" t="s">
        <v>1756</v>
      </c>
      <c r="AE103" s="228"/>
      <c r="AF103" s="228"/>
      <c r="AG103" s="228"/>
    </row>
    <row r="104" spans="7:33">
      <c r="AC104" s="229" t="s">
        <v>1963</v>
      </c>
      <c r="AD104" s="230" t="s">
        <v>1964</v>
      </c>
      <c r="AE104" s="228"/>
      <c r="AF104" s="228"/>
      <c r="AG104" s="228"/>
    </row>
    <row r="105" spans="7:33">
      <c r="AC105" s="229" t="s">
        <v>1285</v>
      </c>
      <c r="AD105" s="230" t="s">
        <v>1286</v>
      </c>
      <c r="AE105" s="228"/>
      <c r="AF105" s="228"/>
      <c r="AG105" s="228"/>
    </row>
    <row r="106" spans="7:33">
      <c r="AC106" s="229" t="s">
        <v>1754</v>
      </c>
      <c r="AD106" s="230" t="s">
        <v>1755</v>
      </c>
      <c r="AE106" s="228"/>
      <c r="AF106" s="228"/>
      <c r="AG106" s="228"/>
    </row>
    <row r="107" spans="7:33">
      <c r="AC107" s="229" t="s">
        <v>483</v>
      </c>
      <c r="AD107" s="230" t="s">
        <v>484</v>
      </c>
      <c r="AE107" s="228"/>
      <c r="AF107" s="228"/>
      <c r="AG107" s="228"/>
    </row>
    <row r="108" spans="7:33">
      <c r="AC108" s="229" t="s">
        <v>485</v>
      </c>
      <c r="AD108" s="230" t="s">
        <v>486</v>
      </c>
      <c r="AE108" s="228"/>
      <c r="AF108" s="228"/>
      <c r="AG108" s="228"/>
    </row>
    <row r="109" spans="7:33">
      <c r="AC109" s="229" t="s">
        <v>1307</v>
      </c>
      <c r="AD109" s="230" t="s">
        <v>1306</v>
      </c>
      <c r="AE109" s="228"/>
      <c r="AF109" s="228"/>
      <c r="AG109" s="228"/>
    </row>
    <row r="110" spans="7:33">
      <c r="AC110" s="229" t="s">
        <v>2034</v>
      </c>
      <c r="AD110" s="230" t="s">
        <v>2035</v>
      </c>
      <c r="AE110" s="228"/>
      <c r="AF110" s="228"/>
      <c r="AG110" s="228"/>
    </row>
    <row r="111" spans="7:33">
      <c r="AC111" s="229" t="s">
        <v>92</v>
      </c>
      <c r="AD111" s="230" t="s">
        <v>1165</v>
      </c>
      <c r="AE111" s="228"/>
      <c r="AF111" s="228"/>
      <c r="AG111" s="228"/>
    </row>
    <row r="112" spans="7:33">
      <c r="AC112" s="229" t="s">
        <v>2001</v>
      </c>
      <c r="AD112" s="230" t="s">
        <v>2002</v>
      </c>
      <c r="AE112" s="228"/>
      <c r="AF112" s="228"/>
      <c r="AG112" s="228"/>
    </row>
    <row r="113" spans="29:33">
      <c r="AC113" s="229" t="s">
        <v>1348</v>
      </c>
      <c r="AD113" s="230" t="s">
        <v>1349</v>
      </c>
      <c r="AE113" s="228"/>
      <c r="AF113" s="228"/>
      <c r="AG113" s="228"/>
    </row>
    <row r="114" spans="29:33">
      <c r="AC114" s="287" t="s">
        <v>2705</v>
      </c>
      <c r="AD114" s="288" t="s">
        <v>2706</v>
      </c>
      <c r="AE114" s="228"/>
      <c r="AF114" s="228"/>
      <c r="AG114" s="228"/>
    </row>
    <row r="115" spans="29:33">
      <c r="AC115" s="229" t="s">
        <v>2501</v>
      </c>
      <c r="AD115" s="230" t="s">
        <v>2502</v>
      </c>
      <c r="AE115" s="228"/>
      <c r="AF115" s="228"/>
      <c r="AG115" s="228"/>
    </row>
    <row r="116" spans="29:33">
      <c r="AC116" s="229" t="s">
        <v>1793</v>
      </c>
      <c r="AD116" s="230" t="s">
        <v>1794</v>
      </c>
      <c r="AE116" s="228"/>
      <c r="AF116" s="228"/>
      <c r="AG116" s="228"/>
    </row>
    <row r="117" spans="29:33">
      <c r="AC117" s="229" t="s">
        <v>487</v>
      </c>
      <c r="AD117" s="230" t="s">
        <v>561</v>
      </c>
      <c r="AE117" s="228"/>
      <c r="AF117" s="228"/>
      <c r="AG117" s="228"/>
    </row>
    <row r="118" spans="29:33">
      <c r="AC118" s="229" t="s">
        <v>1389</v>
      </c>
      <c r="AD118" s="230" t="s">
        <v>1390</v>
      </c>
      <c r="AE118" s="228"/>
      <c r="AF118" s="228"/>
      <c r="AG118" s="228"/>
    </row>
    <row r="119" spans="29:33">
      <c r="AC119" s="229" t="s">
        <v>1321</v>
      </c>
      <c r="AD119" s="230" t="s">
        <v>1322</v>
      </c>
      <c r="AE119" s="228"/>
      <c r="AF119" s="228"/>
      <c r="AG119" s="228"/>
    </row>
    <row r="120" spans="29:33">
      <c r="AC120" s="229" t="s">
        <v>1267</v>
      </c>
      <c r="AD120" s="230" t="s">
        <v>1268</v>
      </c>
      <c r="AE120" s="228"/>
      <c r="AF120" s="228"/>
      <c r="AG120" s="228"/>
    </row>
    <row r="121" spans="29:33">
      <c r="AC121" s="229" t="s">
        <v>1407</v>
      </c>
      <c r="AD121" s="230" t="s">
        <v>1408</v>
      </c>
      <c r="AE121" s="228"/>
      <c r="AF121" s="228"/>
      <c r="AG121" s="228"/>
    </row>
    <row r="122" spans="29:33">
      <c r="AC122" s="229" t="s">
        <v>1391</v>
      </c>
      <c r="AD122" s="230" t="s">
        <v>1392</v>
      </c>
      <c r="AE122" s="228"/>
      <c r="AF122" s="228"/>
      <c r="AG122" s="228"/>
    </row>
    <row r="123" spans="29:33">
      <c r="AC123" s="287" t="s">
        <v>2670</v>
      </c>
      <c r="AD123" s="288" t="s">
        <v>2671</v>
      </c>
      <c r="AE123" s="228"/>
      <c r="AF123" s="228"/>
      <c r="AG123" s="228"/>
    </row>
    <row r="124" spans="29:33">
      <c r="AC124" s="229" t="s">
        <v>488</v>
      </c>
      <c r="AD124" s="230" t="s">
        <v>489</v>
      </c>
      <c r="AE124" s="228"/>
      <c r="AF124" s="228"/>
      <c r="AG124" s="228"/>
    </row>
    <row r="125" spans="29:33">
      <c r="AC125" s="229" t="s">
        <v>1925</v>
      </c>
      <c r="AD125" s="230" t="s">
        <v>1926</v>
      </c>
      <c r="AE125" s="228"/>
      <c r="AF125" s="228"/>
      <c r="AG125" s="228"/>
    </row>
    <row r="126" spans="29:33">
      <c r="AC126" s="229" t="s">
        <v>1251</v>
      </c>
      <c r="AD126" s="230" t="s">
        <v>1252</v>
      </c>
      <c r="AE126" s="228"/>
      <c r="AF126" s="228"/>
      <c r="AG126" s="228"/>
    </row>
    <row r="127" spans="29:33">
      <c r="AC127" s="229" t="s">
        <v>1124</v>
      </c>
      <c r="AD127" s="230" t="s">
        <v>1125</v>
      </c>
      <c r="AE127" s="228"/>
      <c r="AF127" s="228"/>
      <c r="AG127" s="228"/>
    </row>
    <row r="128" spans="29:33">
      <c r="AC128" s="229" t="s">
        <v>794</v>
      </c>
      <c r="AD128" s="230" t="s">
        <v>795</v>
      </c>
      <c r="AE128" s="228"/>
      <c r="AF128" s="228"/>
      <c r="AG128" s="228"/>
    </row>
    <row r="129" spans="29:33">
      <c r="AC129" s="229" t="s">
        <v>2015</v>
      </c>
      <c r="AD129" s="230" t="s">
        <v>2016</v>
      </c>
      <c r="AE129" s="228"/>
      <c r="AF129" s="228"/>
      <c r="AG129" s="228"/>
    </row>
    <row r="130" spans="29:33">
      <c r="AC130" s="229" t="s">
        <v>1126</v>
      </c>
      <c r="AD130" s="230" t="s">
        <v>1127</v>
      </c>
      <c r="AE130" s="228"/>
      <c r="AF130" s="228"/>
      <c r="AG130" s="228"/>
    </row>
    <row r="131" spans="29:33">
      <c r="AC131" s="229" t="s">
        <v>2509</v>
      </c>
      <c r="AD131" s="230" t="s">
        <v>2510</v>
      </c>
      <c r="AE131" s="228"/>
      <c r="AF131" s="228"/>
      <c r="AG131" s="228"/>
    </row>
    <row r="132" spans="29:33">
      <c r="AC132" s="229" t="s">
        <v>1167</v>
      </c>
      <c r="AD132" s="230" t="s">
        <v>1188</v>
      </c>
      <c r="AE132" s="228"/>
      <c r="AF132" s="228"/>
      <c r="AG132" s="228"/>
    </row>
    <row r="133" spans="29:33">
      <c r="AC133" s="229" t="s">
        <v>1927</v>
      </c>
      <c r="AD133" s="230" t="s">
        <v>1928</v>
      </c>
      <c r="AE133" s="228"/>
      <c r="AF133" s="228"/>
      <c r="AG133" s="228"/>
    </row>
    <row r="134" spans="29:33">
      <c r="AC134" s="229" t="s">
        <v>1128</v>
      </c>
      <c r="AD134" s="230" t="s">
        <v>1129</v>
      </c>
      <c r="AE134" s="228"/>
      <c r="AF134" s="228"/>
      <c r="AG134" s="228"/>
    </row>
    <row r="135" spans="29:33">
      <c r="AC135" s="229" t="s">
        <v>1358</v>
      </c>
      <c r="AD135" s="230" t="s">
        <v>1359</v>
      </c>
      <c r="AE135" s="228"/>
      <c r="AF135" s="228"/>
      <c r="AG135" s="228"/>
    </row>
    <row r="136" spans="29:33">
      <c r="AC136" s="229" t="s">
        <v>1325</v>
      </c>
      <c r="AD136" s="230" t="s">
        <v>1326</v>
      </c>
      <c r="AE136" s="228"/>
      <c r="AF136" s="228"/>
      <c r="AG136" s="228"/>
    </row>
    <row r="137" spans="29:33">
      <c r="AC137" s="287" t="s">
        <v>490</v>
      </c>
      <c r="AD137" s="288" t="s">
        <v>491</v>
      </c>
      <c r="AE137" s="228"/>
      <c r="AF137" s="228"/>
      <c r="AG137" s="228"/>
    </row>
    <row r="138" spans="29:33">
      <c r="AC138" s="287" t="s">
        <v>2556</v>
      </c>
      <c r="AD138" s="288" t="s">
        <v>2557</v>
      </c>
      <c r="AE138" s="228"/>
      <c r="AF138" s="228"/>
      <c r="AG138" s="228"/>
    </row>
    <row r="139" spans="29:33">
      <c r="AC139" s="287" t="s">
        <v>2025</v>
      </c>
      <c r="AD139" s="288" t="s">
        <v>2026</v>
      </c>
      <c r="AE139" s="228"/>
      <c r="AF139" s="228"/>
      <c r="AG139" s="228"/>
    </row>
    <row r="140" spans="29:33">
      <c r="AC140" s="287" t="s">
        <v>2661</v>
      </c>
      <c r="AD140" s="288" t="s">
        <v>2662</v>
      </c>
      <c r="AE140" s="228"/>
      <c r="AF140" s="228"/>
      <c r="AG140" s="228"/>
    </row>
    <row r="141" spans="29:33">
      <c r="AC141" s="287" t="s">
        <v>102</v>
      </c>
      <c r="AD141" s="288" t="s">
        <v>1130</v>
      </c>
      <c r="AE141" s="228"/>
      <c r="AF141" s="228"/>
      <c r="AG141" s="228"/>
    </row>
    <row r="142" spans="29:33">
      <c r="AC142" s="287" t="s">
        <v>2563</v>
      </c>
      <c r="AD142" s="288" t="s">
        <v>2564</v>
      </c>
      <c r="AE142" s="228"/>
      <c r="AF142" s="228"/>
      <c r="AG142" s="228"/>
    </row>
    <row r="143" spans="29:33">
      <c r="AC143" s="287" t="s">
        <v>580</v>
      </c>
      <c r="AD143" s="288" t="s">
        <v>581</v>
      </c>
      <c r="AE143" s="228"/>
      <c r="AF143" s="228"/>
      <c r="AG143" s="228"/>
    </row>
    <row r="144" spans="29:33">
      <c r="AC144" s="287" t="s">
        <v>2046</v>
      </c>
      <c r="AD144" s="288" t="s">
        <v>2047</v>
      </c>
      <c r="AE144" s="228"/>
      <c r="AF144" s="228"/>
      <c r="AG144" s="228"/>
    </row>
    <row r="145" spans="29:33">
      <c r="AC145" s="287" t="s">
        <v>1131</v>
      </c>
      <c r="AD145" s="288" t="s">
        <v>1132</v>
      </c>
      <c r="AE145" s="228"/>
      <c r="AF145" s="228"/>
      <c r="AG145" s="228"/>
    </row>
    <row r="146" spans="29:33">
      <c r="AC146" s="287" t="s">
        <v>1956</v>
      </c>
      <c r="AD146" s="288" t="s">
        <v>1957</v>
      </c>
      <c r="AE146" s="228"/>
      <c r="AF146" s="228"/>
      <c r="AG146" s="228"/>
    </row>
    <row r="147" spans="29:33">
      <c r="AC147" s="229" t="s">
        <v>2003</v>
      </c>
      <c r="AD147" s="230" t="s">
        <v>2004</v>
      </c>
      <c r="AE147" s="228"/>
      <c r="AF147" s="228"/>
      <c r="AG147" s="228"/>
    </row>
    <row r="148" spans="29:33">
      <c r="AC148" s="229" t="s">
        <v>1247</v>
      </c>
      <c r="AD148" s="230" t="s">
        <v>1248</v>
      </c>
      <c r="AE148" s="228"/>
      <c r="AF148" s="228"/>
      <c r="AG148" s="228"/>
    </row>
    <row r="149" spans="29:33">
      <c r="AC149" s="229" t="s">
        <v>1335</v>
      </c>
      <c r="AD149" s="230" t="s">
        <v>1336</v>
      </c>
      <c r="AE149" s="228"/>
      <c r="AF149" s="228"/>
      <c r="AG149" s="228"/>
    </row>
    <row r="150" spans="29:33">
      <c r="AC150" s="229" t="s">
        <v>2005</v>
      </c>
      <c r="AD150" s="230" t="s">
        <v>2006</v>
      </c>
      <c r="AE150" s="228"/>
      <c r="AF150" s="228"/>
      <c r="AG150" s="228"/>
    </row>
    <row r="151" spans="29:33">
      <c r="AC151" s="229" t="s">
        <v>1298</v>
      </c>
      <c r="AD151" s="230" t="s">
        <v>1305</v>
      </c>
      <c r="AE151" s="228"/>
      <c r="AF151" s="228"/>
      <c r="AG151" s="228"/>
    </row>
    <row r="152" spans="29:33">
      <c r="AC152" s="229" t="s">
        <v>814</v>
      </c>
      <c r="AD152" s="230" t="s">
        <v>815</v>
      </c>
      <c r="AE152" s="228"/>
      <c r="AF152" s="228"/>
      <c r="AG152" s="228"/>
    </row>
    <row r="153" spans="29:33">
      <c r="AC153" s="229" t="s">
        <v>1133</v>
      </c>
      <c r="AD153" s="230" t="s">
        <v>1134</v>
      </c>
      <c r="AE153" s="228"/>
      <c r="AF153" s="228"/>
      <c r="AG153" s="228"/>
    </row>
    <row r="154" spans="29:33">
      <c r="AC154" s="229" t="s">
        <v>2511</v>
      </c>
      <c r="AD154" s="230" t="s">
        <v>2512</v>
      </c>
      <c r="AE154" s="228"/>
      <c r="AF154" s="228"/>
      <c r="AG154" s="228"/>
    </row>
    <row r="155" spans="29:33">
      <c r="AC155" s="229" t="s">
        <v>1135</v>
      </c>
      <c r="AD155" s="230" t="s">
        <v>1136</v>
      </c>
      <c r="AE155" s="228"/>
      <c r="AF155" s="228"/>
      <c r="AG155" s="228"/>
    </row>
    <row r="156" spans="29:33">
      <c r="AC156" s="229" t="s">
        <v>1207</v>
      </c>
      <c r="AD156" s="230" t="s">
        <v>1208</v>
      </c>
      <c r="AE156" s="228"/>
      <c r="AF156" s="228"/>
      <c r="AG156" s="228"/>
    </row>
    <row r="157" spans="29:33">
      <c r="AC157" s="229" t="s">
        <v>110</v>
      </c>
      <c r="AD157" s="230" t="s">
        <v>1452</v>
      </c>
      <c r="AE157" s="228"/>
      <c r="AF157" s="228"/>
      <c r="AG157" s="228"/>
    </row>
    <row r="158" spans="29:33">
      <c r="AC158" s="229" t="s">
        <v>1331</v>
      </c>
      <c r="AD158" s="230" t="s">
        <v>1332</v>
      </c>
      <c r="AE158" s="228"/>
      <c r="AF158" s="228"/>
      <c r="AG158" s="228"/>
    </row>
    <row r="159" spans="29:33">
      <c r="AC159" s="229" t="s">
        <v>1703</v>
      </c>
      <c r="AD159" s="230" t="s">
        <v>1704</v>
      </c>
      <c r="AE159" s="228"/>
      <c r="AF159" s="228"/>
      <c r="AG159" s="228"/>
    </row>
    <row r="160" spans="29:33">
      <c r="AC160" s="229" t="s">
        <v>492</v>
      </c>
      <c r="AD160" s="230" t="s">
        <v>493</v>
      </c>
      <c r="AE160" s="228"/>
      <c r="AF160" s="228"/>
      <c r="AG160" s="228"/>
    </row>
    <row r="161" spans="29:33">
      <c r="AC161" s="229" t="s">
        <v>448</v>
      </c>
      <c r="AD161" s="230" t="s">
        <v>280</v>
      </c>
      <c r="AE161" s="228"/>
      <c r="AF161" s="228"/>
      <c r="AG161" s="228"/>
    </row>
    <row r="162" spans="29:33">
      <c r="AC162" s="229" t="s">
        <v>1662</v>
      </c>
      <c r="AD162" s="230" t="s">
        <v>1663</v>
      </c>
      <c r="AE162" s="228"/>
      <c r="AF162" s="228"/>
      <c r="AG162" s="228"/>
    </row>
    <row r="163" spans="29:33">
      <c r="AC163" s="229" t="s">
        <v>1604</v>
      </c>
      <c r="AD163" s="230" t="s">
        <v>1605</v>
      </c>
      <c r="AE163" s="228"/>
      <c r="AF163" s="228"/>
      <c r="AG163" s="228"/>
    </row>
    <row r="164" spans="29:33">
      <c r="AC164" s="229" t="s">
        <v>1379</v>
      </c>
      <c r="AD164" s="230" t="s">
        <v>1380</v>
      </c>
      <c r="AE164" s="228"/>
      <c r="AF164" s="228"/>
      <c r="AG164" s="228"/>
    </row>
    <row r="165" spans="29:33">
      <c r="AC165" s="229" t="s">
        <v>1137</v>
      </c>
      <c r="AD165" s="230" t="s">
        <v>1138</v>
      </c>
      <c r="AE165" s="228"/>
      <c r="AF165" s="228"/>
      <c r="AG165" s="228"/>
    </row>
    <row r="166" spans="29:33">
      <c r="AC166" s="229" t="s">
        <v>1037</v>
      </c>
      <c r="AD166" s="230" t="s">
        <v>1036</v>
      </c>
      <c r="AE166" s="228"/>
      <c r="AF166" s="228"/>
      <c r="AG166" s="228"/>
    </row>
    <row r="167" spans="29:33">
      <c r="AC167" s="229" t="s">
        <v>494</v>
      </c>
      <c r="AD167" s="230" t="s">
        <v>495</v>
      </c>
      <c r="AE167" s="228"/>
      <c r="AF167" s="228"/>
      <c r="AG167" s="228"/>
    </row>
    <row r="168" spans="29:33">
      <c r="AC168" s="229" t="s">
        <v>1333</v>
      </c>
      <c r="AD168" s="230" t="s">
        <v>1334</v>
      </c>
      <c r="AE168" s="228"/>
      <c r="AF168" s="228"/>
      <c r="AG168" s="228"/>
    </row>
    <row r="169" spans="29:33">
      <c r="AC169" s="229" t="s">
        <v>1365</v>
      </c>
      <c r="AD169" s="230" t="s">
        <v>1366</v>
      </c>
      <c r="AE169" s="228"/>
      <c r="AF169" s="228"/>
      <c r="AG169" s="228"/>
    </row>
    <row r="170" spans="29:33">
      <c r="AC170" s="287" t="s">
        <v>2672</v>
      </c>
      <c r="AD170" s="288" t="s">
        <v>2673</v>
      </c>
      <c r="AE170" s="228"/>
      <c r="AF170" s="228"/>
      <c r="AG170" s="228"/>
    </row>
    <row r="171" spans="29:33">
      <c r="AC171" s="229" t="s">
        <v>2054</v>
      </c>
      <c r="AD171" s="230" t="s">
        <v>2057</v>
      </c>
      <c r="AE171" s="228"/>
      <c r="AF171" s="228"/>
      <c r="AG171" s="228"/>
    </row>
    <row r="172" spans="29:33">
      <c r="AC172" s="229" t="s">
        <v>1299</v>
      </c>
      <c r="AD172" s="230" t="s">
        <v>1300</v>
      </c>
      <c r="AE172" s="228"/>
      <c r="AF172" s="228"/>
      <c r="AG172" s="228"/>
    </row>
    <row r="173" spans="29:33">
      <c r="AC173" s="229" t="s">
        <v>1526</v>
      </c>
      <c r="AD173" s="230" t="s">
        <v>1527</v>
      </c>
      <c r="AE173" s="228"/>
      <c r="AF173" s="228"/>
      <c r="AG173" s="228"/>
    </row>
    <row r="174" spans="29:33">
      <c r="AC174" s="229" t="s">
        <v>1461</v>
      </c>
      <c r="AD174" s="230" t="s">
        <v>1462</v>
      </c>
      <c r="AE174" s="228"/>
      <c r="AF174" s="228"/>
      <c r="AG174" s="228"/>
    </row>
    <row r="175" spans="29:33">
      <c r="AC175" s="229" t="s">
        <v>1411</v>
      </c>
      <c r="AD175" s="230" t="s">
        <v>1411</v>
      </c>
      <c r="AE175" s="228"/>
      <c r="AF175" s="228"/>
      <c r="AG175" s="228"/>
    </row>
    <row r="176" spans="29:33">
      <c r="AC176" s="229" t="s">
        <v>1430</v>
      </c>
      <c r="AD176" s="230" t="s">
        <v>1431</v>
      </c>
      <c r="AE176" s="228"/>
      <c r="AF176" s="228"/>
      <c r="AG176" s="228"/>
    </row>
    <row r="177" spans="29:33">
      <c r="AC177" s="229" t="s">
        <v>1979</v>
      </c>
      <c r="AD177" s="230" t="s">
        <v>1980</v>
      </c>
      <c r="AE177" s="228"/>
      <c r="AF177" s="228"/>
      <c r="AG177" s="228"/>
    </row>
    <row r="178" spans="29:33">
      <c r="AC178" s="229" t="s">
        <v>496</v>
      </c>
      <c r="AD178" s="230" t="s">
        <v>112</v>
      </c>
      <c r="AE178" s="228"/>
      <c r="AF178" s="228"/>
      <c r="AG178" s="228"/>
    </row>
    <row r="179" spans="29:33">
      <c r="AC179" s="229" t="s">
        <v>497</v>
      </c>
      <c r="AD179" s="230" t="s">
        <v>498</v>
      </c>
      <c r="AE179" s="228"/>
      <c r="AF179" s="228"/>
      <c r="AG179" s="228"/>
    </row>
    <row r="180" spans="29:33">
      <c r="AC180" s="229" t="s">
        <v>499</v>
      </c>
      <c r="AD180" s="230" t="s">
        <v>500</v>
      </c>
      <c r="AE180" s="228"/>
      <c r="AF180" s="228"/>
      <c r="AG180" s="228"/>
    </row>
    <row r="181" spans="29:33">
      <c r="AC181" s="229" t="s">
        <v>1315</v>
      </c>
      <c r="AD181" s="230" t="s">
        <v>1316</v>
      </c>
      <c r="AE181" s="228"/>
      <c r="AF181" s="228"/>
      <c r="AG181" s="228"/>
    </row>
    <row r="182" spans="29:33">
      <c r="AC182" s="229" t="s">
        <v>1412</v>
      </c>
      <c r="AD182" s="230" t="s">
        <v>1413</v>
      </c>
      <c r="AE182" s="228"/>
      <c r="AF182" s="228"/>
      <c r="AG182" s="228"/>
    </row>
    <row r="183" spans="29:33">
      <c r="AC183" s="229" t="s">
        <v>1718</v>
      </c>
      <c r="AD183" s="230" t="s">
        <v>1719</v>
      </c>
      <c r="AE183" s="228"/>
      <c r="AF183" s="228"/>
      <c r="AG183" s="228"/>
    </row>
    <row r="184" spans="29:33">
      <c r="AC184" s="229" t="s">
        <v>1313</v>
      </c>
      <c r="AD184" s="230" t="s">
        <v>1314</v>
      </c>
      <c r="AE184" s="228"/>
      <c r="AF184" s="228"/>
      <c r="AG184" s="228"/>
    </row>
    <row r="185" spans="29:33">
      <c r="AC185" s="229" t="s">
        <v>2042</v>
      </c>
      <c r="AD185" s="230" t="s">
        <v>2043</v>
      </c>
      <c r="AE185" s="228"/>
      <c r="AF185" s="228"/>
      <c r="AG185" s="228"/>
    </row>
    <row r="186" spans="29:33">
      <c r="AC186" s="229" t="s">
        <v>1139</v>
      </c>
      <c r="AD186" s="230" t="s">
        <v>1140</v>
      </c>
      <c r="AE186" s="228"/>
      <c r="AF186" s="228"/>
      <c r="AG186" s="228"/>
    </row>
    <row r="187" spans="29:33">
      <c r="AC187" s="229" t="s">
        <v>1093</v>
      </c>
      <c r="AD187" s="230" t="s">
        <v>1092</v>
      </c>
      <c r="AE187" s="228"/>
      <c r="AF187" s="228"/>
      <c r="AG187" s="228"/>
    </row>
    <row r="188" spans="29:33">
      <c r="AC188" s="229" t="s">
        <v>735</v>
      </c>
      <c r="AD188" s="230" t="s">
        <v>467</v>
      </c>
      <c r="AE188" s="228"/>
      <c r="AF188" s="228"/>
      <c r="AG188" s="228"/>
    </row>
    <row r="189" spans="29:33">
      <c r="AC189" s="229" t="s">
        <v>734</v>
      </c>
      <c r="AD189" s="230" t="s">
        <v>466</v>
      </c>
      <c r="AE189" s="228"/>
      <c r="AF189" s="228"/>
      <c r="AG189" s="228"/>
    </row>
    <row r="190" spans="29:33">
      <c r="AC190" s="229" t="s">
        <v>1275</v>
      </c>
      <c r="AD190" s="230" t="s">
        <v>1276</v>
      </c>
      <c r="AE190" s="228"/>
      <c r="AF190" s="228"/>
      <c r="AG190" s="228"/>
    </row>
    <row r="191" spans="29:33">
      <c r="AC191" s="229" t="s">
        <v>1042</v>
      </c>
      <c r="AD191" s="230" t="s">
        <v>1043</v>
      </c>
      <c r="AE191" s="228"/>
      <c r="AF191" s="228"/>
      <c r="AG191" s="228"/>
    </row>
    <row r="192" spans="29:33">
      <c r="AC192" s="229" t="s">
        <v>1141</v>
      </c>
      <c r="AD192" s="230" t="s">
        <v>1142</v>
      </c>
      <c r="AE192" s="228"/>
      <c r="AF192" s="228"/>
      <c r="AG192" s="228"/>
    </row>
    <row r="193" spans="29:33">
      <c r="AC193" s="229" t="s">
        <v>1699</v>
      </c>
      <c r="AD193" s="230" t="s">
        <v>1700</v>
      </c>
      <c r="AE193" s="228"/>
      <c r="AF193" s="228"/>
      <c r="AG193" s="228"/>
    </row>
    <row r="194" spans="29:33">
      <c r="AC194" s="229" t="s">
        <v>1649</v>
      </c>
      <c r="AD194" s="230" t="s">
        <v>1650</v>
      </c>
      <c r="AE194" s="228"/>
      <c r="AF194" s="228"/>
      <c r="AG194" s="228"/>
    </row>
    <row r="195" spans="29:33">
      <c r="AC195" s="229" t="s">
        <v>1311</v>
      </c>
      <c r="AD195" s="230" t="s">
        <v>1312</v>
      </c>
      <c r="AE195" s="228"/>
      <c r="AF195" s="228"/>
      <c r="AG195" s="228"/>
    </row>
    <row r="196" spans="29:33">
      <c r="AC196" s="287" t="s">
        <v>2628</v>
      </c>
      <c r="AD196" s="288" t="s">
        <v>2629</v>
      </c>
      <c r="AE196" s="228"/>
      <c r="AF196" s="228"/>
      <c r="AG196" s="228"/>
    </row>
    <row r="197" spans="29:33">
      <c r="AC197" s="229" t="s">
        <v>2452</v>
      </c>
      <c r="AD197" s="230" t="s">
        <v>2453</v>
      </c>
      <c r="AE197" s="228"/>
      <c r="AF197" s="228"/>
      <c r="AG197" s="228"/>
    </row>
    <row r="198" spans="29:33">
      <c r="AC198" s="282" t="s">
        <v>2543</v>
      </c>
      <c r="AD198" s="283" t="s">
        <v>2544</v>
      </c>
      <c r="AE198" s="228"/>
      <c r="AF198" s="228"/>
      <c r="AG198" s="228"/>
    </row>
    <row r="199" spans="29:33">
      <c r="AC199" s="229" t="s">
        <v>1352</v>
      </c>
      <c r="AD199" s="230" t="s">
        <v>1353</v>
      </c>
      <c r="AE199" s="228"/>
      <c r="AF199" s="228"/>
      <c r="AG199" s="228"/>
    </row>
    <row r="200" spans="29:33">
      <c r="AC200" s="229" t="s">
        <v>1303</v>
      </c>
      <c r="AD200" s="230" t="s">
        <v>1304</v>
      </c>
      <c r="AE200" s="228"/>
      <c r="AF200" s="228"/>
      <c r="AG200" s="228"/>
    </row>
    <row r="201" spans="29:33">
      <c r="AC201" s="229" t="s">
        <v>1143</v>
      </c>
      <c r="AD201" s="230" t="s">
        <v>1144</v>
      </c>
      <c r="AE201" s="228"/>
      <c r="AF201" s="228"/>
      <c r="AG201" s="228"/>
    </row>
    <row r="202" spans="29:33">
      <c r="AC202" s="229" t="s">
        <v>131</v>
      </c>
      <c r="AD202" s="230" t="s">
        <v>132</v>
      </c>
      <c r="AE202" s="228"/>
      <c r="AF202" s="228"/>
      <c r="AG202" s="228"/>
    </row>
    <row r="203" spans="29:33">
      <c r="AC203" s="229" t="s">
        <v>1509</v>
      </c>
      <c r="AD203" s="230" t="s">
        <v>1510</v>
      </c>
      <c r="AE203" s="228"/>
      <c r="AF203" s="228"/>
      <c r="AG203" s="228"/>
    </row>
    <row r="204" spans="29:33">
      <c r="AC204" s="229" t="s">
        <v>1327</v>
      </c>
      <c r="AD204" s="230" t="s">
        <v>1328</v>
      </c>
      <c r="AE204" s="228"/>
      <c r="AF204" s="228"/>
      <c r="AG204" s="228"/>
    </row>
    <row r="205" spans="29:33">
      <c r="AC205" s="229" t="s">
        <v>1329</v>
      </c>
      <c r="AD205" s="230" t="s">
        <v>1330</v>
      </c>
      <c r="AE205" s="228"/>
      <c r="AF205" s="228"/>
      <c r="AG205" s="228"/>
    </row>
    <row r="206" spans="29:33">
      <c r="AC206" s="229" t="s">
        <v>811</v>
      </c>
      <c r="AD206" s="230" t="s">
        <v>138</v>
      </c>
      <c r="AE206" s="228"/>
      <c r="AF206" s="228"/>
      <c r="AG206" s="228"/>
    </row>
    <row r="207" spans="29:33">
      <c r="AC207" s="229" t="s">
        <v>1424</v>
      </c>
      <c r="AD207" s="230" t="s">
        <v>1425</v>
      </c>
      <c r="AE207" s="228"/>
      <c r="AF207" s="228"/>
      <c r="AG207" s="228"/>
    </row>
    <row r="208" spans="29:33">
      <c r="AC208" s="229" t="s">
        <v>1192</v>
      </c>
      <c r="AD208" s="230" t="s">
        <v>1193</v>
      </c>
      <c r="AE208" s="228"/>
      <c r="AF208" s="228"/>
      <c r="AG208" s="228"/>
    </row>
    <row r="209" spans="29:33">
      <c r="AC209" s="229" t="s">
        <v>2722</v>
      </c>
      <c r="AD209" s="230" t="s">
        <v>140</v>
      </c>
      <c r="AE209" s="228"/>
      <c r="AF209" s="228"/>
      <c r="AG209" s="228"/>
    </row>
    <row r="210" spans="29:33">
      <c r="AC210" s="229" t="s">
        <v>1269</v>
      </c>
      <c r="AD210" s="230" t="s">
        <v>1270</v>
      </c>
      <c r="AE210" s="228"/>
      <c r="AF210" s="228"/>
      <c r="AG210" s="228"/>
    </row>
    <row r="211" spans="29:33">
      <c r="AC211" s="229" t="s">
        <v>1553</v>
      </c>
      <c r="AD211" s="230" t="s">
        <v>1227</v>
      </c>
      <c r="AE211" s="228"/>
      <c r="AF211" s="228"/>
      <c r="AG211" s="228"/>
    </row>
    <row r="212" spans="29:33">
      <c r="AC212" s="229" t="s">
        <v>1145</v>
      </c>
      <c r="AD212" s="230" t="s">
        <v>1146</v>
      </c>
      <c r="AE212" s="228"/>
      <c r="AF212" s="228"/>
      <c r="AG212" s="228"/>
    </row>
    <row r="213" spans="29:33">
      <c r="AC213" s="229" t="s">
        <v>1279</v>
      </c>
      <c r="AD213" s="230" t="s">
        <v>1280</v>
      </c>
      <c r="AE213" s="228"/>
      <c r="AF213" s="228"/>
      <c r="AG213" s="228"/>
    </row>
    <row r="214" spans="29:33">
      <c r="AC214" s="229" t="s">
        <v>1602</v>
      </c>
      <c r="AD214" s="230" t="s">
        <v>1603</v>
      </c>
      <c r="AE214" s="228"/>
      <c r="AF214" s="228"/>
      <c r="AG214" s="228"/>
    </row>
    <row r="215" spans="29:33">
      <c r="AC215" s="229" t="s">
        <v>1463</v>
      </c>
      <c r="AD215" s="230" t="s">
        <v>1464</v>
      </c>
      <c r="AE215" s="228"/>
      <c r="AF215" s="228"/>
      <c r="AG215" s="228"/>
    </row>
    <row r="216" spans="29:33">
      <c r="AC216" s="229" t="s">
        <v>1381</v>
      </c>
      <c r="AD216" s="230" t="s">
        <v>1382</v>
      </c>
      <c r="AE216" s="228"/>
      <c r="AF216" s="228"/>
      <c r="AG216" s="228"/>
    </row>
    <row r="217" spans="29:33">
      <c r="AC217" s="287" t="s">
        <v>2549</v>
      </c>
      <c r="AD217" s="288" t="s">
        <v>2550</v>
      </c>
      <c r="AE217" s="228"/>
      <c r="AF217" s="228"/>
      <c r="AG217" s="228"/>
    </row>
    <row r="218" spans="29:33">
      <c r="AC218" s="229" t="s">
        <v>1977</v>
      </c>
      <c r="AD218" s="230" t="s">
        <v>1978</v>
      </c>
      <c r="AE218" s="228"/>
      <c r="AF218" s="228"/>
      <c r="AG218" s="228"/>
    </row>
    <row r="219" spans="29:33">
      <c r="AC219" s="229" t="s">
        <v>1245</v>
      </c>
      <c r="AD219" s="230" t="s">
        <v>1246</v>
      </c>
      <c r="AE219" s="228"/>
      <c r="AF219" s="228"/>
      <c r="AG219" s="228"/>
    </row>
    <row r="220" spans="29:33">
      <c r="AC220" s="229" t="s">
        <v>1465</v>
      </c>
      <c r="AD220" s="230" t="s">
        <v>1466</v>
      </c>
      <c r="AE220" s="228"/>
      <c r="AF220" s="228"/>
      <c r="AG220" s="228"/>
    </row>
    <row r="221" spans="29:33">
      <c r="AC221" s="229" t="s">
        <v>1014</v>
      </c>
      <c r="AD221" s="230" t="s">
        <v>1015</v>
      </c>
      <c r="AE221" s="228"/>
      <c r="AF221" s="228"/>
      <c r="AG221" s="228"/>
    </row>
    <row r="222" spans="29:33">
      <c r="AC222" s="229" t="s">
        <v>148</v>
      </c>
      <c r="AD222" s="230" t="s">
        <v>149</v>
      </c>
      <c r="AE222" s="228"/>
      <c r="AF222" s="228"/>
      <c r="AG222" s="228"/>
    </row>
    <row r="223" spans="29:33">
      <c r="AC223" s="229" t="s">
        <v>151</v>
      </c>
      <c r="AD223" s="230" t="s">
        <v>1202</v>
      </c>
      <c r="AE223" s="228"/>
      <c r="AF223" s="228"/>
      <c r="AG223" s="228"/>
    </row>
    <row r="224" spans="29:33">
      <c r="AC224" s="229" t="s">
        <v>2493</v>
      </c>
      <c r="AD224" s="230" t="s">
        <v>2494</v>
      </c>
      <c r="AE224" s="228"/>
      <c r="AF224" s="228"/>
      <c r="AG224" s="228"/>
    </row>
    <row r="225" spans="29:33">
      <c r="AC225" s="229" t="s">
        <v>1170</v>
      </c>
      <c r="AD225" s="230" t="s">
        <v>1171</v>
      </c>
      <c r="AE225" s="228"/>
      <c r="AF225" s="228"/>
      <c r="AG225" s="228"/>
    </row>
    <row r="226" spans="29:33">
      <c r="AC226" s="229" t="s">
        <v>1371</v>
      </c>
      <c r="AD226" s="230" t="s">
        <v>1372</v>
      </c>
      <c r="AE226" s="228"/>
      <c r="AF226" s="228"/>
      <c r="AG226" s="228"/>
    </row>
    <row r="227" spans="29:33">
      <c r="AC227" s="229" t="s">
        <v>153</v>
      </c>
      <c r="AD227" s="230" t="s">
        <v>501</v>
      </c>
      <c r="AE227" s="228"/>
      <c r="AF227" s="228"/>
      <c r="AG227" s="228"/>
    </row>
    <row r="228" spans="29:33">
      <c r="AC228" s="229" t="s">
        <v>1147</v>
      </c>
      <c r="AD228" s="230" t="s">
        <v>1148</v>
      </c>
      <c r="AE228" s="228"/>
      <c r="AF228" s="228"/>
      <c r="AG228" s="228"/>
    </row>
    <row r="229" spans="29:33">
      <c r="AC229" s="287" t="s">
        <v>1205</v>
      </c>
      <c r="AD229" s="288" t="s">
        <v>1206</v>
      </c>
    </row>
    <row r="230" spans="29:33">
      <c r="AC230" s="229" t="s">
        <v>1734</v>
      </c>
      <c r="AD230" s="230" t="s">
        <v>1735</v>
      </c>
    </row>
    <row r="231" spans="29:33">
      <c r="AC231" s="287" t="s">
        <v>2617</v>
      </c>
      <c r="AD231" s="288" t="s">
        <v>2618</v>
      </c>
    </row>
    <row r="232" spans="29:33">
      <c r="AC232" s="287" t="s">
        <v>449</v>
      </c>
      <c r="AD232" s="288" t="s">
        <v>158</v>
      </c>
    </row>
    <row r="233" spans="29:33">
      <c r="AC233" s="287" t="s">
        <v>1426</v>
      </c>
      <c r="AD233" s="288" t="s">
        <v>1427</v>
      </c>
    </row>
    <row r="234" spans="29:33">
      <c r="AC234" s="287" t="s">
        <v>1149</v>
      </c>
      <c r="AD234" s="288" t="s">
        <v>1150</v>
      </c>
    </row>
    <row r="235" spans="29:33">
      <c r="AC235" s="229" t="s">
        <v>2017</v>
      </c>
      <c r="AD235" s="230" t="s">
        <v>2018</v>
      </c>
    </row>
    <row r="236" spans="29:33">
      <c r="AC236" s="229" t="s">
        <v>1319</v>
      </c>
      <c r="AD236" s="230" t="s">
        <v>1320</v>
      </c>
    </row>
    <row r="237" spans="29:33">
      <c r="AC237" s="229" t="s">
        <v>1103</v>
      </c>
      <c r="AD237" s="230" t="s">
        <v>1104</v>
      </c>
    </row>
    <row r="238" spans="29:33">
      <c r="AC238" s="287" t="s">
        <v>1467</v>
      </c>
      <c r="AD238" s="288" t="s">
        <v>1468</v>
      </c>
    </row>
    <row r="239" spans="29:33">
      <c r="AC239" s="229" t="s">
        <v>1255</v>
      </c>
      <c r="AD239" s="230" t="s">
        <v>1256</v>
      </c>
    </row>
    <row r="240" spans="29:33">
      <c r="AC240" s="287" t="s">
        <v>2568</v>
      </c>
      <c r="AD240" s="288" t="s">
        <v>2567</v>
      </c>
    </row>
    <row r="241" spans="29:30">
      <c r="AC241" s="287" t="s">
        <v>732</v>
      </c>
      <c r="AD241" s="288" t="s">
        <v>733</v>
      </c>
    </row>
    <row r="242" spans="29:30">
      <c r="AC242" s="229" t="s">
        <v>502</v>
      </c>
      <c r="AD242" s="230" t="s">
        <v>503</v>
      </c>
    </row>
    <row r="243" spans="29:30">
      <c r="AC243" s="229" t="s">
        <v>504</v>
      </c>
      <c r="AD243" s="230" t="s">
        <v>505</v>
      </c>
    </row>
    <row r="244" spans="29:30">
      <c r="AC244" s="229" t="s">
        <v>1455</v>
      </c>
      <c r="AD244" s="230" t="s">
        <v>1750</v>
      </c>
    </row>
    <row r="245" spans="29:30">
      <c r="AC245" s="229" t="s">
        <v>1243</v>
      </c>
      <c r="AD245" s="230" t="s">
        <v>1244</v>
      </c>
    </row>
    <row r="246" spans="29:30">
      <c r="AC246" s="229" t="s">
        <v>1151</v>
      </c>
      <c r="AD246" s="230" t="s">
        <v>1152</v>
      </c>
    </row>
    <row r="247" spans="29:30">
      <c r="AC247" s="287" t="s">
        <v>2551</v>
      </c>
      <c r="AD247" s="288" t="s">
        <v>2552</v>
      </c>
    </row>
    <row r="248" spans="29:30">
      <c r="AC248" s="229" t="s">
        <v>167</v>
      </c>
      <c r="AD248" s="230" t="s">
        <v>506</v>
      </c>
    </row>
    <row r="249" spans="29:30">
      <c r="AC249" s="229" t="s">
        <v>1096</v>
      </c>
      <c r="AD249" s="230" t="s">
        <v>1097</v>
      </c>
    </row>
    <row r="250" spans="29:30">
      <c r="AC250" s="287" t="s">
        <v>2589</v>
      </c>
      <c r="AD250" s="288" t="s">
        <v>2590</v>
      </c>
    </row>
    <row r="251" spans="29:30">
      <c r="AC251" s="229" t="s">
        <v>2021</v>
      </c>
      <c r="AD251" s="230" t="s">
        <v>2022</v>
      </c>
    </row>
    <row r="252" spans="29:30">
      <c r="AC252" s="229" t="s">
        <v>2023</v>
      </c>
      <c r="AD252" s="230" t="s">
        <v>2024</v>
      </c>
    </row>
    <row r="253" spans="29:30">
      <c r="AC253" s="229" t="s">
        <v>1422</v>
      </c>
      <c r="AD253" s="230" t="s">
        <v>1423</v>
      </c>
    </row>
    <row r="254" spans="29:30">
      <c r="AC254" s="229" t="s">
        <v>1705</v>
      </c>
      <c r="AD254" s="230" t="s">
        <v>1706</v>
      </c>
    </row>
    <row r="255" spans="29:30">
      <c r="AC255" s="229" t="s">
        <v>1745</v>
      </c>
      <c r="AD255" s="230" t="s">
        <v>1744</v>
      </c>
    </row>
    <row r="256" spans="29:30">
      <c r="AC256" s="229" t="s">
        <v>1540</v>
      </c>
      <c r="AD256" s="230" t="s">
        <v>1541</v>
      </c>
    </row>
    <row r="257" spans="29:30">
      <c r="AC257" s="229" t="s">
        <v>1805</v>
      </c>
      <c r="AD257" s="230" t="s">
        <v>1806</v>
      </c>
    </row>
    <row r="258" spans="29:30">
      <c r="AC258" s="229" t="s">
        <v>2038</v>
      </c>
      <c r="AD258" s="230" t="s">
        <v>2039</v>
      </c>
    </row>
    <row r="259" spans="29:30">
      <c r="AC259" s="229" t="s">
        <v>1536</v>
      </c>
      <c r="AD259" s="230" t="s">
        <v>1537</v>
      </c>
    </row>
    <row r="260" spans="29:30">
      <c r="AC260" s="229" t="s">
        <v>736</v>
      </c>
      <c r="AD260" s="230" t="s">
        <v>1156</v>
      </c>
    </row>
    <row r="261" spans="29:30">
      <c r="AC261" s="229" t="s">
        <v>437</v>
      </c>
      <c r="AD261" s="230" t="s">
        <v>180</v>
      </c>
    </row>
    <row r="262" spans="29:30">
      <c r="AC262" s="229" t="s">
        <v>1154</v>
      </c>
      <c r="AD262" s="230" t="s">
        <v>1155</v>
      </c>
    </row>
    <row r="263" spans="29:30">
      <c r="AC263" s="229" t="s">
        <v>507</v>
      </c>
      <c r="AD263" s="230" t="s">
        <v>185</v>
      </c>
    </row>
    <row r="264" spans="29:30">
      <c r="AC264" s="229" t="s">
        <v>1648</v>
      </c>
      <c r="AD264" s="230" t="s">
        <v>1647</v>
      </c>
    </row>
    <row r="265" spans="29:30">
      <c r="AC265" s="229" t="s">
        <v>435</v>
      </c>
      <c r="AD265" s="230" t="s">
        <v>24</v>
      </c>
    </row>
    <row r="266" spans="29:30">
      <c r="AC266" s="229" t="s">
        <v>1549</v>
      </c>
      <c r="AD266" s="230" t="s">
        <v>1550</v>
      </c>
    </row>
    <row r="267" spans="29:30">
      <c r="AC267" s="229" t="s">
        <v>508</v>
      </c>
      <c r="AD267" s="230" t="s">
        <v>509</v>
      </c>
    </row>
    <row r="268" spans="29:30">
      <c r="AC268" s="229" t="s">
        <v>510</v>
      </c>
      <c r="AD268" s="230" t="s">
        <v>511</v>
      </c>
    </row>
    <row r="269" spans="29:30">
      <c r="AC269" s="229" t="s">
        <v>512</v>
      </c>
      <c r="AD269" s="230" t="s">
        <v>513</v>
      </c>
    </row>
    <row r="270" spans="29:30">
      <c r="AC270" s="287" t="s">
        <v>2587</v>
      </c>
      <c r="AD270" s="288" t="s">
        <v>2588</v>
      </c>
    </row>
    <row r="271" spans="29:30">
      <c r="AC271" s="229" t="s">
        <v>1600</v>
      </c>
      <c r="AD271" s="230" t="s">
        <v>1601</v>
      </c>
    </row>
    <row r="272" spans="29:30">
      <c r="AC272" s="229" t="s">
        <v>1281</v>
      </c>
      <c r="AD272" s="230" t="s">
        <v>1282</v>
      </c>
    </row>
    <row r="273" spans="29:30">
      <c r="AC273" s="229" t="s">
        <v>1788</v>
      </c>
      <c r="AD273" s="230" t="s">
        <v>1789</v>
      </c>
    </row>
    <row r="274" spans="29:30">
      <c r="AC274" s="229" t="s">
        <v>514</v>
      </c>
      <c r="AD274" s="230" t="s">
        <v>515</v>
      </c>
    </row>
    <row r="275" spans="29:30">
      <c r="AC275" s="229" t="s">
        <v>516</v>
      </c>
      <c r="AD275" s="230" t="s">
        <v>517</v>
      </c>
    </row>
    <row r="276" spans="29:30">
      <c r="AC276" s="229" t="s">
        <v>792</v>
      </c>
      <c r="AD276" s="230" t="s">
        <v>793</v>
      </c>
    </row>
    <row r="277" spans="29:30">
      <c r="AC277" s="229" t="s">
        <v>1293</v>
      </c>
      <c r="AD277" s="230" t="s">
        <v>1294</v>
      </c>
    </row>
    <row r="278" spans="29:30">
      <c r="AC278" s="229" t="s">
        <v>1249</v>
      </c>
      <c r="AD278" s="230" t="s">
        <v>1250</v>
      </c>
    </row>
    <row r="279" spans="29:30">
      <c r="AC279" s="229" t="s">
        <v>2040</v>
      </c>
      <c r="AD279" s="230" t="s">
        <v>2041</v>
      </c>
    </row>
    <row r="280" spans="29:30">
      <c r="AC280" s="229" t="s">
        <v>1308</v>
      </c>
      <c r="AD280" s="230" t="s">
        <v>1309</v>
      </c>
    </row>
    <row r="281" spans="29:30">
      <c r="AC281" s="229" t="s">
        <v>518</v>
      </c>
      <c r="AD281" s="230" t="s">
        <v>562</v>
      </c>
    </row>
    <row r="282" spans="29:30">
      <c r="AC282" s="229" t="s">
        <v>1416</v>
      </c>
      <c r="AD282" s="230" t="s">
        <v>1417</v>
      </c>
    </row>
    <row r="283" spans="29:30">
      <c r="AC283" s="229" t="s">
        <v>519</v>
      </c>
      <c r="AD283" s="230" t="s">
        <v>520</v>
      </c>
    </row>
    <row r="284" spans="29:30">
      <c r="AC284" s="229" t="s">
        <v>1496</v>
      </c>
      <c r="AD284" s="230" t="s">
        <v>1497</v>
      </c>
    </row>
    <row r="285" spans="29:30">
      <c r="AC285" s="229" t="s">
        <v>563</v>
      </c>
      <c r="AD285" s="230" t="s">
        <v>521</v>
      </c>
    </row>
    <row r="286" spans="29:30">
      <c r="AC286" s="229" t="s">
        <v>522</v>
      </c>
      <c r="AD286" s="230" t="s">
        <v>523</v>
      </c>
    </row>
    <row r="287" spans="29:30">
      <c r="AC287" s="229" t="s">
        <v>1016</v>
      </c>
      <c r="AD287" s="230" t="s">
        <v>1017</v>
      </c>
    </row>
    <row r="288" spans="29:30">
      <c r="AC288" s="229" t="s">
        <v>2715</v>
      </c>
      <c r="AD288" s="232" t="s">
        <v>2714</v>
      </c>
    </row>
    <row r="289" spans="29:30">
      <c r="AC289" s="229" t="s">
        <v>524</v>
      </c>
      <c r="AD289" s="230" t="s">
        <v>564</v>
      </c>
    </row>
    <row r="290" spans="29:30">
      <c r="AC290" s="229" t="s">
        <v>1383</v>
      </c>
      <c r="AD290" s="230" t="s">
        <v>1384</v>
      </c>
    </row>
    <row r="291" spans="29:30">
      <c r="AC291" s="229" t="s">
        <v>1157</v>
      </c>
      <c r="AD291" s="230" t="s">
        <v>1158</v>
      </c>
    </row>
    <row r="292" spans="29:30">
      <c r="AC292" s="260" t="s">
        <v>1760</v>
      </c>
      <c r="AD292" s="260" t="s">
        <v>1761</v>
      </c>
    </row>
    <row r="293" spans="29:30">
      <c r="AC293" s="229" t="s">
        <v>1971</v>
      </c>
      <c r="AD293" s="230" t="s">
        <v>1972</v>
      </c>
    </row>
    <row r="294" spans="29:30">
      <c r="AC294" s="287" t="s">
        <v>2709</v>
      </c>
      <c r="AD294" s="288" t="s">
        <v>2710</v>
      </c>
    </row>
    <row r="295" spans="29:30">
      <c r="AC295" s="229" t="s">
        <v>525</v>
      </c>
      <c r="AD295" s="230" t="s">
        <v>526</v>
      </c>
    </row>
    <row r="296" spans="29:30">
      <c r="AC296" s="260" t="s">
        <v>578</v>
      </c>
      <c r="AD296" s="260" t="s">
        <v>579</v>
      </c>
    </row>
    <row r="297" spans="29:30">
      <c r="AC297" s="287" t="s">
        <v>1367</v>
      </c>
      <c r="AD297" s="288" t="s">
        <v>1368</v>
      </c>
    </row>
    <row r="298" spans="29:30">
      <c r="AC298" s="260" t="s">
        <v>565</v>
      </c>
      <c r="AD298" s="260" t="s">
        <v>566</v>
      </c>
    </row>
    <row r="299" spans="29:30">
      <c r="AC299" s="287" t="s">
        <v>2646</v>
      </c>
      <c r="AD299" s="288" t="s">
        <v>2647</v>
      </c>
    </row>
    <row r="300" spans="29:30">
      <c r="AC300" s="260" t="s">
        <v>1732</v>
      </c>
      <c r="AD300" s="260" t="s">
        <v>1733</v>
      </c>
    </row>
    <row r="301" spans="29:30">
      <c r="AC301" s="287" t="s">
        <v>527</v>
      </c>
      <c r="AD301" s="288" t="s">
        <v>528</v>
      </c>
    </row>
    <row r="302" spans="29:30">
      <c r="AC302" s="260" t="s">
        <v>1960</v>
      </c>
      <c r="AD302" s="260" t="s">
        <v>1961</v>
      </c>
    </row>
    <row r="303" spans="29:30">
      <c r="AC303" s="229" t="s">
        <v>1159</v>
      </c>
      <c r="AD303" s="230" t="s">
        <v>1160</v>
      </c>
    </row>
    <row r="304" spans="29:30">
      <c r="AC304" s="229" t="s">
        <v>196</v>
      </c>
      <c r="AD304" s="230" t="s">
        <v>25</v>
      </c>
    </row>
    <row r="305" spans="29:30">
      <c r="AC305" s="229" t="s">
        <v>529</v>
      </c>
      <c r="AD305" s="230" t="s">
        <v>530</v>
      </c>
    </row>
    <row r="306" spans="29:30">
      <c r="AC306" s="287" t="s">
        <v>531</v>
      </c>
      <c r="AD306" s="288" t="s">
        <v>567</v>
      </c>
    </row>
    <row r="307" spans="29:30">
      <c r="AC307" s="229" t="s">
        <v>532</v>
      </c>
      <c r="AD307" s="230" t="s">
        <v>568</v>
      </c>
    </row>
    <row r="308" spans="29:30">
      <c r="AC308" s="287" t="s">
        <v>2622</v>
      </c>
      <c r="AD308" s="288" t="s">
        <v>2623</v>
      </c>
    </row>
    <row r="309" spans="29:30">
      <c r="AC309" s="287" t="s">
        <v>1153</v>
      </c>
      <c r="AD309" s="288" t="s">
        <v>2447</v>
      </c>
    </row>
    <row r="310" spans="29:30">
      <c r="AC310" s="287" t="s">
        <v>533</v>
      </c>
      <c r="AD310" s="288" t="s">
        <v>569</v>
      </c>
    </row>
    <row r="311" spans="29:30">
      <c r="AC311" s="287" t="s">
        <v>1736</v>
      </c>
      <c r="AD311" s="288" t="s">
        <v>1737</v>
      </c>
    </row>
    <row r="312" spans="29:30">
      <c r="AC312" s="287" t="s">
        <v>434</v>
      </c>
      <c r="AD312" s="288" t="s">
        <v>21</v>
      </c>
    </row>
    <row r="313" spans="29:30">
      <c r="AC313" s="229" t="s">
        <v>534</v>
      </c>
      <c r="AD313" s="230" t="s">
        <v>570</v>
      </c>
    </row>
    <row r="314" spans="29:30">
      <c r="AC314" s="229" t="s">
        <v>1749</v>
      </c>
      <c r="AD314" s="230" t="s">
        <v>1748</v>
      </c>
    </row>
    <row r="315" spans="29:30">
      <c r="AC315" s="229" t="s">
        <v>535</v>
      </c>
      <c r="AD315" s="230" t="s">
        <v>536</v>
      </c>
    </row>
    <row r="316" spans="29:30">
      <c r="AC316" s="229" t="s">
        <v>1929</v>
      </c>
      <c r="AD316" s="230" t="s">
        <v>1364</v>
      </c>
    </row>
    <row r="317" spans="29:30">
      <c r="AC317" s="229" t="s">
        <v>1505</v>
      </c>
      <c r="AD317" s="230" t="s">
        <v>1506</v>
      </c>
    </row>
    <row r="318" spans="29:30">
      <c r="AC318" s="229" t="s">
        <v>1342</v>
      </c>
      <c r="AD318" s="230" t="s">
        <v>1343</v>
      </c>
    </row>
    <row r="319" spans="29:30">
      <c r="AC319" s="229" t="s">
        <v>1707</v>
      </c>
      <c r="AD319" s="230" t="s">
        <v>1708</v>
      </c>
    </row>
    <row r="320" spans="29:30">
      <c r="AC320" s="229" t="s">
        <v>204</v>
      </c>
      <c r="AD320" s="230" t="s">
        <v>1166</v>
      </c>
    </row>
    <row r="321" spans="29:30">
      <c r="AC321" s="229" t="s">
        <v>445</v>
      </c>
      <c r="AD321" s="230" t="s">
        <v>292</v>
      </c>
    </row>
    <row r="322" spans="29:30">
      <c r="AC322" s="229" t="s">
        <v>444</v>
      </c>
      <c r="AD322" s="230" t="s">
        <v>251</v>
      </c>
    </row>
    <row r="323" spans="29:30">
      <c r="AC323" s="229" t="s">
        <v>1764</v>
      </c>
      <c r="AD323" s="230" t="s">
        <v>1765</v>
      </c>
    </row>
    <row r="324" spans="29:30">
      <c r="AC324" s="229" t="s">
        <v>1075</v>
      </c>
      <c r="AD324" s="230" t="s">
        <v>1076</v>
      </c>
    </row>
    <row r="325" spans="29:30">
      <c r="AC325" s="229" t="s">
        <v>1259</v>
      </c>
      <c r="AD325" s="230" t="s">
        <v>1260</v>
      </c>
    </row>
    <row r="326" spans="29:30">
      <c r="AC326" s="229" t="s">
        <v>1401</v>
      </c>
      <c r="AD326" s="230" t="s">
        <v>1402</v>
      </c>
    </row>
    <row r="327" spans="29:30">
      <c r="AC327" s="229" t="s">
        <v>537</v>
      </c>
      <c r="AD327" s="230" t="s">
        <v>538</v>
      </c>
    </row>
    <row r="328" spans="29:30">
      <c r="AC328" s="229" t="s">
        <v>1524</v>
      </c>
      <c r="AD328" s="230" t="s">
        <v>1525</v>
      </c>
    </row>
    <row r="329" spans="29:30">
      <c r="AC329" s="229" t="s">
        <v>1930</v>
      </c>
      <c r="AD329" s="230" t="s">
        <v>1931</v>
      </c>
    </row>
    <row r="330" spans="29:30">
      <c r="AC330" s="229" t="s">
        <v>1110</v>
      </c>
      <c r="AD330" s="230" t="s">
        <v>1109</v>
      </c>
    </row>
    <row r="331" spans="29:30">
      <c r="AC331" s="229" t="s">
        <v>1511</v>
      </c>
      <c r="AD331" s="230" t="s">
        <v>1512</v>
      </c>
    </row>
    <row r="332" spans="29:30">
      <c r="AC332" s="229" t="s">
        <v>539</v>
      </c>
      <c r="AD332" s="230" t="s">
        <v>540</v>
      </c>
    </row>
    <row r="333" spans="29:30">
      <c r="AC333" s="229" t="s">
        <v>433</v>
      </c>
      <c r="AD333" s="230" t="s">
        <v>285</v>
      </c>
    </row>
    <row r="334" spans="29:30">
      <c r="AC334" s="229" t="s">
        <v>432</v>
      </c>
      <c r="AD334" s="230" t="s">
        <v>26</v>
      </c>
    </row>
    <row r="335" spans="29:30">
      <c r="AC335" s="229" t="s">
        <v>541</v>
      </c>
      <c r="AD335" s="230" t="s">
        <v>542</v>
      </c>
    </row>
    <row r="336" spans="29:30">
      <c r="AC336" s="229" t="s">
        <v>1161</v>
      </c>
      <c r="AD336" s="230" t="s">
        <v>1162</v>
      </c>
    </row>
    <row r="337" spans="29:30">
      <c r="AC337" s="229" t="s">
        <v>1354</v>
      </c>
      <c r="AD337" s="230" t="s">
        <v>1355</v>
      </c>
    </row>
    <row r="338" spans="29:30">
      <c r="AC338" s="229" t="s">
        <v>1194</v>
      </c>
      <c r="AD338" s="230" t="s">
        <v>1197</v>
      </c>
    </row>
    <row r="339" spans="29:30">
      <c r="AC339" s="229" t="s">
        <v>1559</v>
      </c>
      <c r="AD339" s="230" t="s">
        <v>1560</v>
      </c>
    </row>
    <row r="340" spans="29:30">
      <c r="AC340" s="229" t="s">
        <v>1507</v>
      </c>
      <c r="AD340" s="230" t="s">
        <v>1508</v>
      </c>
    </row>
    <row r="341" spans="29:30">
      <c r="AC341" s="229" t="s">
        <v>1337</v>
      </c>
      <c r="AD341" s="230" t="s">
        <v>1338</v>
      </c>
    </row>
    <row r="342" spans="29:30">
      <c r="AC342" s="229" t="s">
        <v>1317</v>
      </c>
      <c r="AD342" s="230" t="s">
        <v>1318</v>
      </c>
    </row>
    <row r="343" spans="29:30">
      <c r="AC343" s="229" t="s">
        <v>1551</v>
      </c>
      <c r="AD343" s="230" t="s">
        <v>1552</v>
      </c>
    </row>
    <row r="344" spans="29:30">
      <c r="AC344" s="229" t="s">
        <v>543</v>
      </c>
      <c r="AD344" s="230" t="s">
        <v>362</v>
      </c>
    </row>
    <row r="345" spans="29:30">
      <c r="AC345" s="287" t="s">
        <v>2585</v>
      </c>
      <c r="AD345" s="288" t="s">
        <v>2586</v>
      </c>
    </row>
    <row r="346" spans="29:30">
      <c r="AC346" s="229" t="s">
        <v>1730</v>
      </c>
      <c r="AD346" s="230" t="s">
        <v>1731</v>
      </c>
    </row>
    <row r="347" spans="29:30">
      <c r="AC347" s="229" t="s">
        <v>1209</v>
      </c>
      <c r="AD347" s="230" t="s">
        <v>1210</v>
      </c>
    </row>
    <row r="348" spans="29:30">
      <c r="AC348" s="229" t="s">
        <v>1428</v>
      </c>
      <c r="AD348" s="230" t="s">
        <v>1429</v>
      </c>
    </row>
    <row r="349" spans="29:30">
      <c r="AC349" s="229" t="s">
        <v>2513</v>
      </c>
      <c r="AD349" s="230" t="s">
        <v>2514</v>
      </c>
    </row>
    <row r="350" spans="29:30">
      <c r="AC350" s="229" t="s">
        <v>547</v>
      </c>
      <c r="AD350" s="230" t="s">
        <v>363</v>
      </c>
    </row>
    <row r="351" spans="29:30">
      <c r="AC351" s="229" t="s">
        <v>1762</v>
      </c>
      <c r="AD351" s="230" t="s">
        <v>1763</v>
      </c>
    </row>
    <row r="352" spans="29:30">
      <c r="AC352" s="229" t="s">
        <v>1791</v>
      </c>
      <c r="AD352" s="230" t="s">
        <v>1792</v>
      </c>
    </row>
    <row r="353" spans="29:30">
      <c r="AC353" s="229" t="s">
        <v>544</v>
      </c>
      <c r="AD353" s="230" t="s">
        <v>571</v>
      </c>
    </row>
    <row r="354" spans="29:30">
      <c r="AC354" s="229" t="s">
        <v>1709</v>
      </c>
      <c r="AD354" s="230" t="s">
        <v>1710</v>
      </c>
    </row>
    <row r="355" spans="29:30">
      <c r="AC355" s="229" t="s">
        <v>1514</v>
      </c>
      <c r="AD355" s="230" t="s">
        <v>1515</v>
      </c>
    </row>
    <row r="356" spans="29:30">
      <c r="AC356" s="287" t="s">
        <v>223</v>
      </c>
      <c r="AD356" s="288" t="s">
        <v>2645</v>
      </c>
    </row>
    <row r="357" spans="29:30">
      <c r="AC357" s="229" t="s">
        <v>446</v>
      </c>
      <c r="AD357" s="230" t="s">
        <v>281</v>
      </c>
    </row>
    <row r="358" spans="29:30">
      <c r="AC358" s="229" t="s">
        <v>1163</v>
      </c>
      <c r="AD358" s="230" t="s">
        <v>1164</v>
      </c>
    </row>
    <row r="359" spans="29:30">
      <c r="AC359" s="229" t="s">
        <v>545</v>
      </c>
      <c r="AD359" s="230" t="s">
        <v>546</v>
      </c>
    </row>
    <row r="360" spans="29:30">
      <c r="AC360" s="229" t="s">
        <v>1195</v>
      </c>
      <c r="AD360" s="230" t="s">
        <v>1196</v>
      </c>
    </row>
    <row r="361" spans="29:30">
      <c r="AC361" s="229" t="s">
        <v>545</v>
      </c>
      <c r="AD361" s="230" t="s">
        <v>546</v>
      </c>
    </row>
    <row r="362" spans="29:30">
      <c r="AC362" s="229" t="s">
        <v>1195</v>
      </c>
      <c r="AD362" s="230" t="s">
        <v>1196</v>
      </c>
    </row>
    <row r="363" spans="29:30">
      <c r="AC363" s="229" t="s">
        <v>1528</v>
      </c>
      <c r="AD363" s="230" t="s">
        <v>1529</v>
      </c>
    </row>
    <row r="364" spans="29:30">
      <c r="AC364" s="229" t="s">
        <v>1323</v>
      </c>
      <c r="AD364"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topLeftCell="A178" workbookViewId="0">
      <selection activeCell="C63" sqref="C63"/>
    </sheetView>
  </sheetViews>
  <sheetFormatPr defaultColWidth="9.109375" defaultRowHeight="14.4"/>
  <cols>
    <col min="1" max="1" width="34.109375" style="259" bestFit="1" customWidth="1"/>
    <col min="2" max="2" width="59.44140625" style="259" bestFit="1" customWidth="1"/>
    <col min="3" max="16384" width="9.10937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c r="B66" s="259" t="s">
        <v>2465</v>
      </c>
    </row>
    <row r="67" spans="2:2">
      <c r="B67" s="284" t="s">
        <v>2466</v>
      </c>
    </row>
    <row r="68" spans="2:2">
      <c r="B68" s="259" t="s">
        <v>2467</v>
      </c>
    </row>
    <row r="69" spans="2:2">
      <c r="B69" s="284" t="s">
        <v>2626</v>
      </c>
    </row>
    <row r="70" spans="2:2">
      <c r="B70" s="259" t="s">
        <v>2070</v>
      </c>
    </row>
    <row r="71" spans="2:2">
      <c r="B71" s="259" t="s">
        <v>1883</v>
      </c>
    </row>
    <row r="72" spans="2:2">
      <c r="B72" s="259" t="s">
        <v>1884</v>
      </c>
    </row>
    <row r="73" spans="2:2">
      <c r="B73" s="284" t="s">
        <v>2663</v>
      </c>
    </row>
    <row r="74" spans="2:2">
      <c r="B74" s="259" t="s">
        <v>2468</v>
      </c>
    </row>
    <row r="75" spans="2:2">
      <c r="B75" s="259" t="s">
        <v>2469</v>
      </c>
    </row>
    <row r="76" spans="2:2">
      <c r="B76" s="259" t="s">
        <v>2470</v>
      </c>
    </row>
    <row r="77" spans="2:2">
      <c r="B77" s="259" t="s">
        <v>2471</v>
      </c>
    </row>
    <row r="78" spans="2:2">
      <c r="B78" s="259" t="s">
        <v>2472</v>
      </c>
    </row>
    <row r="79" spans="2:2">
      <c r="B79" s="259" t="s">
        <v>2473</v>
      </c>
    </row>
    <row r="80" spans="2:2">
      <c r="B80" s="259" t="s">
        <v>2474</v>
      </c>
    </row>
    <row r="81" spans="2:2">
      <c r="B81" s="259" t="s">
        <v>2475</v>
      </c>
    </row>
    <row r="82" spans="2:2">
      <c r="B82" s="259" t="s">
        <v>2449</v>
      </c>
    </row>
    <row r="83" spans="2:2">
      <c r="B83" s="259" t="s">
        <v>1885</v>
      </c>
    </row>
    <row r="84" spans="2:2">
      <c r="B84" s="259" t="s">
        <v>1886</v>
      </c>
    </row>
    <row r="85" spans="2:2">
      <c r="B85" s="259" t="s">
        <v>1887</v>
      </c>
    </row>
    <row r="86" spans="2:2">
      <c r="B86" s="259" t="s">
        <v>1888</v>
      </c>
    </row>
    <row r="87" spans="2:2">
      <c r="B87" s="259" t="s">
        <v>1889</v>
      </c>
    </row>
    <row r="88" spans="2:2">
      <c r="B88" s="259" t="s">
        <v>2476</v>
      </c>
    </row>
    <row r="89" spans="2:2">
      <c r="B89" s="259" t="s">
        <v>1890</v>
      </c>
    </row>
    <row r="90" spans="2:2">
      <c r="B90" s="259" t="s">
        <v>1891</v>
      </c>
    </row>
    <row r="91" spans="2:2">
      <c r="B91" t="s">
        <v>2716</v>
      </c>
    </row>
    <row r="92" spans="2:2">
      <c r="B92" s="259" t="s">
        <v>2461</v>
      </c>
    </row>
    <row r="93" spans="2:2">
      <c r="B93" s="259" t="s">
        <v>1892</v>
      </c>
    </row>
    <row r="94" spans="2:2">
      <c r="B94" s="259" t="s">
        <v>2477</v>
      </c>
    </row>
    <row r="95" spans="2:2">
      <c r="B95" s="259" t="s">
        <v>2086</v>
      </c>
    </row>
    <row r="96" spans="2:2">
      <c r="B96" s="259" t="s">
        <v>2478</v>
      </c>
    </row>
    <row r="97" spans="2:4">
      <c r="B97" s="259" t="s">
        <v>2090</v>
      </c>
    </row>
    <row r="98" spans="2:4">
      <c r="B98" s="259" t="s">
        <v>2096</v>
      </c>
    </row>
    <row r="99" spans="2:4">
      <c r="B99" s="259" t="s">
        <v>2479</v>
      </c>
    </row>
    <row r="100" spans="2:4">
      <c r="B100" s="259" t="s">
        <v>1894</v>
      </c>
    </row>
    <row r="101" spans="2:4">
      <c r="B101" s="259" t="s">
        <v>2098</v>
      </c>
    </row>
    <row r="102" spans="2:4">
      <c r="B102" s="259" t="s">
        <v>1895</v>
      </c>
    </row>
    <row r="103" spans="2:4">
      <c r="B103" s="259" t="s">
        <v>1896</v>
      </c>
    </row>
    <row r="104" spans="2:4">
      <c r="B104" s="259" t="s">
        <v>1897</v>
      </c>
    </row>
    <row r="105" spans="2:4">
      <c r="B105" s="259" t="s">
        <v>2480</v>
      </c>
    </row>
    <row r="106" spans="2:4">
      <c r="B106" s="259" t="s">
        <v>1898</v>
      </c>
    </row>
    <row r="107" spans="2:4">
      <c r="B107" s="259" t="s">
        <v>2481</v>
      </c>
    </row>
    <row r="108" spans="2:4">
      <c r="B108" s="259" t="s">
        <v>1899</v>
      </c>
    </row>
    <row r="109" spans="2:4" s="284" customFormat="1">
      <c r="B109" s="284" t="s">
        <v>2732</v>
      </c>
    </row>
    <row r="110" spans="2:4">
      <c r="B110" s="259" t="s">
        <v>2482</v>
      </c>
      <c r="D110" s="262"/>
    </row>
    <row r="111" spans="2:4">
      <c r="B111" s="259" t="s">
        <v>2100</v>
      </c>
      <c r="D111" s="262"/>
    </row>
    <row r="112" spans="2:4">
      <c r="B112" s="259" t="s">
        <v>2101</v>
      </c>
      <c r="D112" s="262"/>
    </row>
    <row r="113" spans="1:4">
      <c r="B113" s="259" t="s">
        <v>2102</v>
      </c>
      <c r="D113" s="262"/>
    </row>
    <row r="114" spans="1:4">
      <c r="B114" s="284" t="s">
        <v>2613</v>
      </c>
      <c r="D114" s="262"/>
    </row>
    <row r="115" spans="1:4">
      <c r="B115" s="259" t="s">
        <v>1900</v>
      </c>
      <c r="D115" s="262"/>
    </row>
    <row r="116" spans="1:4">
      <c r="B116" s="264" t="s">
        <v>2614</v>
      </c>
      <c r="D116" s="262"/>
    </row>
    <row r="117" spans="1:4">
      <c r="B117" s="259" t="s">
        <v>2483</v>
      </c>
      <c r="D117" s="262"/>
    </row>
    <row r="118" spans="1:4">
      <c r="B118" s="259" t="s">
        <v>1901</v>
      </c>
      <c r="D118" s="262"/>
    </row>
    <row r="119" spans="1:4">
      <c r="B119" s="259" t="s">
        <v>2104</v>
      </c>
      <c r="D119" s="262"/>
    </row>
    <row r="120" spans="1:4">
      <c r="B120" s="259" t="s">
        <v>2105</v>
      </c>
      <c r="D120" s="262"/>
    </row>
    <row r="121" spans="1:4">
      <c r="B121" s="259" t="s">
        <v>1902</v>
      </c>
      <c r="D121" s="262"/>
    </row>
    <row r="122" spans="1:4">
      <c r="B122" s="259" t="s">
        <v>2484</v>
      </c>
      <c r="D122" s="262"/>
    </row>
    <row r="123" spans="1:4">
      <c r="B123" s="259" t="s">
        <v>2108</v>
      </c>
      <c r="D123" s="262"/>
    </row>
    <row r="124" spans="1:4">
      <c r="B124" s="259" t="s">
        <v>1903</v>
      </c>
      <c r="D124" s="262"/>
    </row>
    <row r="125" spans="1:4">
      <c r="B125" s="259" t="s">
        <v>2485</v>
      </c>
      <c r="D125" s="262"/>
    </row>
    <row r="126" spans="1:4">
      <c r="B126" s="262"/>
      <c r="D126" s="262"/>
    </row>
    <row r="127" spans="1:4">
      <c r="D127" s="262"/>
    </row>
    <row r="128" spans="1:4">
      <c r="A128" s="259" t="s">
        <v>8</v>
      </c>
      <c r="B128" s="250" t="s">
        <v>1817</v>
      </c>
      <c r="D128" s="262"/>
    </row>
    <row r="129" spans="2:4">
      <c r="B129" s="250" t="s">
        <v>1819</v>
      </c>
      <c r="D129" s="262"/>
    </row>
    <row r="130" spans="2:4">
      <c r="B130" s="250" t="s">
        <v>1820</v>
      </c>
      <c r="D130" s="262"/>
    </row>
    <row r="131" spans="2:4">
      <c r="B131" s="289" t="s">
        <v>2553</v>
      </c>
      <c r="D131" s="262"/>
    </row>
    <row r="132" spans="2:4">
      <c r="B132" s="289" t="s">
        <v>2627</v>
      </c>
      <c r="D132" s="262"/>
    </row>
    <row r="133" spans="2:4">
      <c r="B133" s="289" t="s">
        <v>1821</v>
      </c>
      <c r="D133" s="262"/>
    </row>
    <row r="134" spans="2:4">
      <c r="B134" s="289" t="s">
        <v>1822</v>
      </c>
      <c r="D134" s="262"/>
    </row>
    <row r="135" spans="2:4">
      <c r="B135" s="250" t="s">
        <v>1823</v>
      </c>
      <c r="D135" s="262"/>
    </row>
    <row r="136" spans="2:4">
      <c r="B136" s="250" t="s">
        <v>1824</v>
      </c>
      <c r="D136" s="262"/>
    </row>
    <row r="137" spans="2:4">
      <c r="B137" s="250" t="s">
        <v>1825</v>
      </c>
      <c r="D137" s="262"/>
    </row>
    <row r="138" spans="2:4">
      <c r="B138" s="250" t="s">
        <v>1826</v>
      </c>
      <c r="D138" s="262"/>
    </row>
    <row r="139" spans="2:4">
      <c r="B139" s="250" t="s">
        <v>1827</v>
      </c>
      <c r="D139" s="262"/>
    </row>
    <row r="140" spans="2:4">
      <c r="B140" s="250" t="s">
        <v>1828</v>
      </c>
      <c r="D140" s="262"/>
    </row>
    <row r="141" spans="2:4">
      <c r="B141" s="250" t="s">
        <v>2062</v>
      </c>
      <c r="D141" s="262"/>
    </row>
    <row r="142" spans="2:4">
      <c r="B142" s="250" t="s">
        <v>1829</v>
      </c>
      <c r="D142" s="262"/>
    </row>
    <row r="143" spans="2:4">
      <c r="B143" s="250" t="s">
        <v>1830</v>
      </c>
      <c r="D143" s="262"/>
    </row>
    <row r="144" spans="2:4">
      <c r="B144" s="250" t="s">
        <v>1831</v>
      </c>
      <c r="D144" s="262"/>
    </row>
    <row r="145" spans="1:4">
      <c r="B145" s="250" t="s">
        <v>1832</v>
      </c>
      <c r="D145" s="262"/>
    </row>
    <row r="146" spans="1:4">
      <c r="B146" s="289" t="s">
        <v>712</v>
      </c>
      <c r="D146" s="262"/>
    </row>
    <row r="147" spans="1:4" s="284" customFormat="1">
      <c r="B147" s="259"/>
      <c r="D147" s="262"/>
    </row>
    <row r="148" spans="1:4">
      <c r="A148" s="259" t="s">
        <v>1906</v>
      </c>
      <c r="B148" s="250" t="s">
        <v>1818</v>
      </c>
      <c r="D148" s="262"/>
    </row>
    <row r="149" spans="1:4">
      <c r="B149" s="250" t="s">
        <v>1905</v>
      </c>
      <c r="D149" s="262"/>
    </row>
    <row r="150" spans="1:4">
      <c r="B150" s="249" t="s">
        <v>2063</v>
      </c>
      <c r="D150" s="262"/>
    </row>
    <row r="151" spans="1:4">
      <c r="D151" s="262"/>
    </row>
    <row r="152" spans="1:4">
      <c r="B152" s="284"/>
      <c r="D152" s="262"/>
    </row>
    <row r="153" spans="1:4">
      <c r="A153" s="259" t="s">
        <v>2065</v>
      </c>
      <c r="B153" s="264" t="s">
        <v>1882</v>
      </c>
      <c r="D153" s="262"/>
    </row>
    <row r="154" spans="1:4">
      <c r="B154" s="264" t="s">
        <v>2066</v>
      </c>
      <c r="D154" s="262"/>
    </row>
    <row r="155" spans="1:4">
      <c r="B155" s="264" t="s">
        <v>2067</v>
      </c>
      <c r="D155" s="262"/>
    </row>
    <row r="156" spans="1:4">
      <c r="B156" s="264" t="s">
        <v>2625</v>
      </c>
      <c r="D156" s="262"/>
    </row>
    <row r="157" spans="1:4">
      <c r="B157" s="264" t="s">
        <v>2068</v>
      </c>
      <c r="D157" s="262"/>
    </row>
    <row r="158" spans="1:4">
      <c r="B158" s="264" t="s">
        <v>2069</v>
      </c>
      <c r="D158" s="262"/>
    </row>
    <row r="159" spans="1:4">
      <c r="B159" s="264" t="s">
        <v>2626</v>
      </c>
      <c r="D159" s="262"/>
    </row>
    <row r="160" spans="1:4">
      <c r="B160" s="264" t="s">
        <v>2070</v>
      </c>
      <c r="D160" s="262"/>
    </row>
    <row r="161" spans="2:4">
      <c r="B161" s="264" t="s">
        <v>1883</v>
      </c>
      <c r="D161" s="262"/>
    </row>
    <row r="162" spans="2:4">
      <c r="B162" s="264" t="s">
        <v>1884</v>
      </c>
      <c r="D162" s="262"/>
    </row>
    <row r="163" spans="2:4">
      <c r="B163" s="264" t="s">
        <v>2071</v>
      </c>
      <c r="D163" s="262"/>
    </row>
    <row r="164" spans="2:4">
      <c r="B164" s="264" t="s">
        <v>2072</v>
      </c>
      <c r="D164" s="262"/>
    </row>
    <row r="165" spans="2:4">
      <c r="B165" s="264" t="s">
        <v>2073</v>
      </c>
      <c r="D165" s="262"/>
    </row>
    <row r="166" spans="2:4">
      <c r="B166" s="264" t="s">
        <v>2074</v>
      </c>
      <c r="D166" s="262"/>
    </row>
    <row r="167" spans="2:4">
      <c r="B167" s="264" t="s">
        <v>2075</v>
      </c>
      <c r="D167" s="262"/>
    </row>
    <row r="168" spans="2:4">
      <c r="B168" s="264" t="s">
        <v>2076</v>
      </c>
      <c r="D168" s="262"/>
    </row>
    <row r="169" spans="2:4">
      <c r="B169" s="264" t="s">
        <v>2077</v>
      </c>
      <c r="D169" s="262"/>
    </row>
    <row r="170" spans="2:4">
      <c r="B170" s="264" t="s">
        <v>2078</v>
      </c>
      <c r="D170" s="262"/>
    </row>
    <row r="171" spans="2:4">
      <c r="B171" s="264" t="s">
        <v>2079</v>
      </c>
      <c r="D171" s="262"/>
    </row>
    <row r="172" spans="2:4">
      <c r="B172" s="264" t="s">
        <v>2080</v>
      </c>
      <c r="D172" s="262"/>
    </row>
    <row r="173" spans="2:4">
      <c r="B173" s="264" t="s">
        <v>1885</v>
      </c>
      <c r="D173" s="262"/>
    </row>
    <row r="174" spans="2:4">
      <c r="B174" s="264" t="s">
        <v>1886</v>
      </c>
      <c r="D174" s="262"/>
    </row>
    <row r="175" spans="2:4">
      <c r="B175" s="264" t="s">
        <v>1887</v>
      </c>
      <c r="D175" s="262"/>
    </row>
    <row r="176" spans="2:4">
      <c r="B176" s="264" t="s">
        <v>1888</v>
      </c>
      <c r="D176" s="262"/>
    </row>
    <row r="177" spans="2:4">
      <c r="B177" s="264" t="s">
        <v>1889</v>
      </c>
      <c r="D177" s="262"/>
    </row>
    <row r="178" spans="2:4">
      <c r="B178" s="264" t="s">
        <v>1890</v>
      </c>
      <c r="D178" s="262"/>
    </row>
    <row r="179" spans="2:4">
      <c r="B179" s="264" t="s">
        <v>1891</v>
      </c>
      <c r="D179" s="262"/>
    </row>
    <row r="180" spans="2:4">
      <c r="B180" s="264" t="s">
        <v>2081</v>
      </c>
      <c r="D180" s="262"/>
    </row>
    <row r="181" spans="2:4">
      <c r="B181" s="264" t="s">
        <v>2082</v>
      </c>
      <c r="D181" s="262"/>
    </row>
    <row r="182" spans="2:4">
      <c r="B182" s="264" t="s">
        <v>2083</v>
      </c>
      <c r="D182" s="262"/>
    </row>
    <row r="183" spans="2:4">
      <c r="B183" s="264" t="s">
        <v>2084</v>
      </c>
      <c r="D183" s="262"/>
    </row>
    <row r="184" spans="2:4">
      <c r="B184" s="259" t="s">
        <v>2461</v>
      </c>
    </row>
    <row r="185" spans="2:4">
      <c r="B185" t="s">
        <v>2716</v>
      </c>
    </row>
    <row r="186" spans="2:4">
      <c r="B186" s="264" t="s">
        <v>2085</v>
      </c>
    </row>
    <row r="187" spans="2:4">
      <c r="B187" s="264" t="s">
        <v>1892</v>
      </c>
    </row>
    <row r="188" spans="2:4">
      <c r="B188" s="264" t="s">
        <v>2086</v>
      </c>
    </row>
    <row r="189" spans="2:4">
      <c r="B189" s="264" t="s">
        <v>2087</v>
      </c>
    </row>
    <row r="190" spans="2:4">
      <c r="B190" s="264" t="s">
        <v>2088</v>
      </c>
    </row>
    <row r="191" spans="2:4">
      <c r="B191" s="264" t="s">
        <v>2089</v>
      </c>
    </row>
    <row r="192" spans="2:4">
      <c r="B192" s="264" t="s">
        <v>2090</v>
      </c>
    </row>
    <row r="193" spans="2:2">
      <c r="B193" s="264" t="s">
        <v>2091</v>
      </c>
    </row>
    <row r="194" spans="2:2">
      <c r="B194" s="264" t="s">
        <v>2092</v>
      </c>
    </row>
    <row r="195" spans="2:2">
      <c r="B195" s="264" t="s">
        <v>2093</v>
      </c>
    </row>
    <row r="196" spans="2:2">
      <c r="B196" s="264" t="s">
        <v>2094</v>
      </c>
    </row>
    <row r="197" spans="2:2">
      <c r="B197" s="264" t="s">
        <v>2095</v>
      </c>
    </row>
    <row r="198" spans="2:2">
      <c r="B198" s="264" t="s">
        <v>1893</v>
      </c>
    </row>
    <row r="199" spans="2:2">
      <c r="B199" s="264" t="s">
        <v>2096</v>
      </c>
    </row>
    <row r="200" spans="2:2">
      <c r="B200" s="264" t="s">
        <v>2097</v>
      </c>
    </row>
    <row r="201" spans="2:2">
      <c r="B201" s="264" t="s">
        <v>1894</v>
      </c>
    </row>
    <row r="202" spans="2:2">
      <c r="B202" s="264" t="s">
        <v>2098</v>
      </c>
    </row>
    <row r="203" spans="2:2">
      <c r="B203" s="264" t="s">
        <v>1895</v>
      </c>
    </row>
    <row r="204" spans="2:2">
      <c r="B204" s="264" t="s">
        <v>1896</v>
      </c>
    </row>
    <row r="205" spans="2:2">
      <c r="B205" s="264" t="s">
        <v>1897</v>
      </c>
    </row>
    <row r="206" spans="2:2">
      <c r="B206" s="264" t="s">
        <v>1898</v>
      </c>
    </row>
    <row r="207" spans="2:2">
      <c r="B207" s="264" t="s">
        <v>1899</v>
      </c>
    </row>
    <row r="208" spans="2:2">
      <c r="B208" s="264" t="s">
        <v>2099</v>
      </c>
    </row>
    <row r="209" spans="2:2">
      <c r="B209" s="264" t="s">
        <v>2100</v>
      </c>
    </row>
    <row r="210" spans="2:2">
      <c r="B210" s="264" t="s">
        <v>2101</v>
      </c>
    </row>
    <row r="211" spans="2:2">
      <c r="B211" s="264" t="s">
        <v>2102</v>
      </c>
    </row>
    <row r="212" spans="2:2">
      <c r="B212" s="264" t="s">
        <v>1900</v>
      </c>
    </row>
    <row r="213" spans="2:2">
      <c r="B213" s="264" t="s">
        <v>2614</v>
      </c>
    </row>
    <row r="214" spans="2:2">
      <c r="B214" s="264" t="s">
        <v>2103</v>
      </c>
    </row>
    <row r="215" spans="2:2">
      <c r="B215" s="264" t="s">
        <v>1901</v>
      </c>
    </row>
    <row r="216" spans="2:2">
      <c r="B216" s="264" t="s">
        <v>2104</v>
      </c>
    </row>
    <row r="217" spans="2:2">
      <c r="B217" s="264" t="s">
        <v>2105</v>
      </c>
    </row>
    <row r="218" spans="2:2">
      <c r="B218" s="264" t="s">
        <v>1902</v>
      </c>
    </row>
    <row r="219" spans="2:2">
      <c r="B219" s="264" t="s">
        <v>2106</v>
      </c>
    </row>
    <row r="220" spans="2:2">
      <c r="B220" s="264" t="s">
        <v>2107</v>
      </c>
    </row>
    <row r="221" spans="2:2">
      <c r="B221" s="264" t="s">
        <v>2108</v>
      </c>
    </row>
    <row r="222" spans="2:2">
      <c r="B222"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Laura Grigaitė</cp:lastModifiedBy>
  <cp:lastPrinted>2017-09-12T08:37:15Z</cp:lastPrinted>
  <dcterms:created xsi:type="dcterms:W3CDTF">2010-06-11T13:43:43Z</dcterms:created>
  <dcterms:modified xsi:type="dcterms:W3CDTF">2018-10-12T08:40:34Z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