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<sst xmlns="http://schemas.openxmlformats.org/spreadsheetml/2006/main" count="4249" uniqueCount="2740">
  <si>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</si>
  <si>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</si>
  <si>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</si>
  <si>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</si>
  <si>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</si>
  <si>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</si>
  <si>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</si>
  <si>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</si>
  <si>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</si>
  <si>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</si>
  <si>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</si>
  <si>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</si>
  <si>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</si>
  <si>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</si>
  <si>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</si>
  <si>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</si>
  <si>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</si>
  <si>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</si>
  <si>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</si>
  <si>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</si>
  <si>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</si>
  <si>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</si>
  <si>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</si>
  <si>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</si>
  <si>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</si>
  <si>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</si>
  <si>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</si>
  <si>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</si>
  <si>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</si>
  <si>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</si>
  <si>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</si>
  <si>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</si>
  <si>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</si>
  <si>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</si>
  <si>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</si>
  <si>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</si>
  <si>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</si>
  <si>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</si>
  <si>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</si>
  <si>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</si>
  <si>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</si>
  <si>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</si>
  <si>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</si>
  <si>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</si>
  <si>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</si>
  <si>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</si>
  <si>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</si>
  <si>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</si>
  <si>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</si>
  <si>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</si>
  <si>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</si>
  <si>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</si>
  <si>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</si>
  <si>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</si>
  <si>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</si>
  <si>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</si>
  <si>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</si>
  <si>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</si>
  <si>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</si>
  <si>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</si>
  <si>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</si>
  <si>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</si>
  <si>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</si>
  <si>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</si>
  <si>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</si>
  <si>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</si>
  <si>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</si>
  <si>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</si>
  <si>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</si>
  <si>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</si>
  <si>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</si>
  <si>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</si>
  <si>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</si>
  <si>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</si>
  <si>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</si>
  <si>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</si>
  <si>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</si>
  <si>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</si>
  <si>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</si>
  <si>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</si>
  <si>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</si>
  <si>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</si>
  <si>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</si>
  <si>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</si>
  <si>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</si>
  <si>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</si>
  <si>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</si>
  <si>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</si>
  <si>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</si>
  <si>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</si>
  <si>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</si>
  <si>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</si>
  <si>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</si>
  <si>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</si>
  <si>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</si>
  <si>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</si>
  <si>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</si>
  <si>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</si>
  <si>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</si>
  <si>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</si>
  <si>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</si>
  <si>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</si>
  <si>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</si>
  <si>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</si>
  <si>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</si>
  <si>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</si>
  <si>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</si>
  <si>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</si>
  <si>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</si>
  <si>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</si>
  <si>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</si>
  <si>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</si>
  <si>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</si>
  <si>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</si>
  <si>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</si>
  <si>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</si>
  <si>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</si>
  <si>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</si>
  <si>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</si>
  <si>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</si>
  <si>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</si>
  <si>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</si>
  <si>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</si>
  <si>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</si>
  <si>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</si>
  <si>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</si>
  <si>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</si>
  <si>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</si>
  <si>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</si>
  <si>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</si>
  <si>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</si>
  <si>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</si>
  <si>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</si>
  <si>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</si>
  <si>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</si>
  <si>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</si>
  <si>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</si>
  <si>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</si>
  <si>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</si>
  <si>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</si>
  <si>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</si>
  <si>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</si>
  <si>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</si>
  <si>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</si>
  <si>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</si>
  <si>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</si>
  <si>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</si>
  <si>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</si>
  <si>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</si>
  <si>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</si>
  <si>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</si>
  <si>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</si>
  <si>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</si>
  <si>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</si>
  <si>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</si>
  <si>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</si>
  <si>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</si>
  <si>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</si>
  <si>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</si>
  <si>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</si>
  <si>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</si>
  <si>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</si>
  <si>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</si>
  <si>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</si>
  <si>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</si>
  <si>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</si>
  <si>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</si>
  <si>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</si>
  <si>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</si>
  <si>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</si>
  <si>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</si>
  <si>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</si>
  <si>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</si>
  <si>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</si>
  <si>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</si>
  <si>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</si>
  <si>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</si>
  <si>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</si>
  <si>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</si>
  <si>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</si>
  <si>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</si>
  <si>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</si>
  <si>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</si>
  <si>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</si>
  <si>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</si>
  <si>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</si>
  <si>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</si>
  <si>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</si>
  <si>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</si>
  <si>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</si>
  <si>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</si>
  <si>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</si>
  <si>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</si>
  <si>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</si>
  <si>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</si>
  <si>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</si>
  <si>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</si>
  <si>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</si>
  <si>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</si>
  <si>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</si>
  <si>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</si>
  <si>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</si>
  <si>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</si>
  <si>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</si>
  <si>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</si>
  <si>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</si>
  <si>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</si>
  <si>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</si>
  <si>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</si>
  <si>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</si>
  <si>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</si>
  <si>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</si>
  <si>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</si>
  <si>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</si>
  <si>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</si>
  <si>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</si>
  <si>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</si>
  <si>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</si>
  <si>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</si>
  <si>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</si>
  <si>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</si>
  <si>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</si>
  <si>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</si>
  <si>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</si>
  <si>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</si>
  <si>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</si>
  <si>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</si>
  <si>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</si>
  <si>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</si>
  <si>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</si>
  <si>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</si>
  <si>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</si>
  <si>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</si>
  <si>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</si>
  <si>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</si>
  <si>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</si>
  <si>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</si>
  <si>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</si>
  <si>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</si>
  <si>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</si>
  <si>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</si>
  <si>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</si>
  <si>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</si>
  <si>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</si>
  <si>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</si>
  <si>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</si>
  <si>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</si>
  <si>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</si>
  <si>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</si>
  <si>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</si>
  <si>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</si>
  <si>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</si>
  <si>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</si>
  <si>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</si>
  <si>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</si>
  <si>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</si>
  <si>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</si>
  <si>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</si>
  <si>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</si>
  <si>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</si>
  <si>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</si>
  <si>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</si>
  <si>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</si>
  <si>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</si>
  <si>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</si>
  <si>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</si>
  <si>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</si>
  <si>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</si>
  <si>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</si>
  <si>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</si>
  <si>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</si>
  <si>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</si>
  <si>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</si>
  <si>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</si>
  <si>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</si>
  <si>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</si>
  <si>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</si>
  <si>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</si>
  <si>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</si>
  <si>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</si>
  <si>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</si>
  <si>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</si>
  <si>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</si>
  <si>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</si>
  <si>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</si>
  <si>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</si>
  <si>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</si>
  <si>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</si>
  <si>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</si>
  <si>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</si>
  <si>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</si>
  <si>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</si>
  <si>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</si>
  <si>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</si>
  <si>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</si>
  <si>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</si>
  <si>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</si>
  <si>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</si>
  <si>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</si>
  <si>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</si>
  <si>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</si>
  <si>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</si>
  <si>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</si>
  <si>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</si>
  <si>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</si>
  <si>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</si>
  <si>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</si>
  <si>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</si>
  <si>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</si>
  <si>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</si>
  <si>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</si>
  <si>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</si>
  <si>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</si>
  <si>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</si>
  <si>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</si>
  <si>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</si>
  <si>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</si>
  <si>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</si>
  <si>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</si>
  <si>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</si>
  <si>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</si>
  <si>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</si>
  <si>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</si>
  <si>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</si>
  <si>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</si>
  <si>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</si>
  <si>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</si>
  <si>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</si>
  <si>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</si>
  <si>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</si>
  <si>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</si>
  <si>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</si>
  <si>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</si>
  <si>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</si>
  <si>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</si>
  <si>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</si>
  <si>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</si>
  <si>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</si>
  <si>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</si>
  <si>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</si>
  <si>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</si>
  <si>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</si>
  <si>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</si>
  <si>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</si>
  <si>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</si>
  <si>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</si>
  <si>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</si>
  <si>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</si>
  <si>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</si>
  <si>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</si>
  <si>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</si>
  <si>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</si>
  <si>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</si>
  <si>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</si>
  <si>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</si>
  <si>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</si>
  <si>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</si>
  <si>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</si>
  <si>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</si>
  <si>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</si>
  <si>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</si>
  <si>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</si>
  <si>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</si>
  <si>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</si>
  <si>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</si>
  <si>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</si>
  <si>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</si>
  <si>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</si>
  <si>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</si>
  <si>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</si>
  <si>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</si>
  <si>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</si>
  <si>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</si>
  <si>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</si>
  <si>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</si>
  <si>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</si>
  <si>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</si>
  <si>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</si>
  <si>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</si>
  <si>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</si>
  <si>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</si>
  <si>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</si>
  <si>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</si>
  <si>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</si>
  <si>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</si>
  <si>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</si>
  <si>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</si>
  <si>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</si>
  <si>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</si>
  <si>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</si>
  <si>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</si>
  <si>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</si>
  <si>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</si>
  <si>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</si>
  <si>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</si>
  <si>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</si>
  <si>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</si>
  <si>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</si>
  <si>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</si>
  <si>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</si>
  <si>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</si>
  <si>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</si>
  <si>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</si>
  <si>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</si>
  <si>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</si>
  <si>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</si>
  <si>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</si>
  <si>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</si>
  <si>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</si>
  <si>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</si>
  <si>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</si>
  <si>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</si>
  <si>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</si>
  <si>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</si>
  <si>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</si>
  <si>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</si>
  <si>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</si>
  <si>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</si>
  <si>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</si>
  <si>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</si>
  <si>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</si>
  <si>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</si>
  <si>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</si>
  <si>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</si>
  <si>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</si>
  <si>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</si>
  <si>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</si>
  <si>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</si>
  <si>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</si>
  <si>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</si>
  <si>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</si>
  <si>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</si>
  <si>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</si>
  <si>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</si>
  <si>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</si>
  <si>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</si>
  <si>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</si>
  <si>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</si>
  <si>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</si>
  <si>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</si>
  <si>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</si>
  <si>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</si>
  <si>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</si>
  <si>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</si>
  <si>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</si>
  <si>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</si>
  <si>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</si>
  <si>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</si>
  <si>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</si>
  <si>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</si>
  <si>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</si>
  <si>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</si>
  <si>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</si>
  <si>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</si>
  <si>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</si>
  <si>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</si>
  <si>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</si>
  <si>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</si>
  <si>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</si>
  <si>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</si>
  <si>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</si>
  <si>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</si>
  <si>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</si>
  <si>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</si>
  <si>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</si>
  <si>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</si>
  <si>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</si>
  <si>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</si>
  <si>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</si>
  <si>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</si>
  <si>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</si>
  <si>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</si>
  <si>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</si>
  <si>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</si>
  <si>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</si>
  <si>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</si>
  <si>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</si>
  <si>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</si>
  <si>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</si>
  <si>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</si>
  <si>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</si>
  <si>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</si>
  <si>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</si>
  <si>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</si>
  <si>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</si>
  <si>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</si>
  <si>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</si>
  <si>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</si>
  <si>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</si>
  <si>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</si>
  <si>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</si>
  <si>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</si>
  <si>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</si>
  <si>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</si>
  <si>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</si>
  <si>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</si>
  <si>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</si>
  <si>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</si>
  <si>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</si>
  <si>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</si>
  <si>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</si>
  <si>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</si>
  <si>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</si>
  <si>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</si>
  <si>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</si>
  <si>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</si>
  <si>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</si>
  <si>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</si>
  <si>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</si>
  <si>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</si>
  <si>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</si>
  <si>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</si>
  <si>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</si>
  <si>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</si>
  <si>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</si>
  <si>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</si>
  <si>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</si>
  <si>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</si>
  <si>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</si>
  <si>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</si>
  <si>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</si>
  <si>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</si>
  <si>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</si>
  <si>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</si>
  <si>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</si>
  <si>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</si>
  <si>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</si>
  <si>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</si>
  <si>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</si>
  <si>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</si>
  <si>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</si>
  <si>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</si>
  <si>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</si>
  <si>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</si>
  <si>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</si>
  <si>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</si>
  <si>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</si>
  <si>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</si>
  <si>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</si>
  <si>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</si>
  <si>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</si>
  <si>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</si>
  <si>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</si>
  <si>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</si>
  <si>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</si>
  <si>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</si>
  <si>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</si>
  <si>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</si>
  <si>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</si>
  <si>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</si>
  <si>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</si>
  <si>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</si>
  <si>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</si>
  <si>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</si>
  <si>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</si>
  <si>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</si>
  <si>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</si>
  <si>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</si>
  <si>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</si>
  <si>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</si>
  <si>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</si>
  <si>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</si>
  <si>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</si>
  <si>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</si>
  <si>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</si>
  <si>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</si>
  <si>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</si>
  <si>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</si>
  <si>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</si>
  <si>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</si>
  <si>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</si>
  <si>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</si>
  <si>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</si>
  <si>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</si>
  <si>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</si>
  <si>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</si>
  <si>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</si>
  <si>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</si>
  <si>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</si>
  <si>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</si>
  <si>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</si>
  <si>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</si>
  <si>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</si>
  <si>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</si>
  <si>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</si>
  <si>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</si>
  <si>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</si>
  <si>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</si>
  <si>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</si>
  <si>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</si>
  <si>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</si>
  <si>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</si>
  <si>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</si>
  <si>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</si>
  <si>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</si>
  <si>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</si>
  <si>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</si>
  <si>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</si>
  <si>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</si>
  <si>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</si>
  <si>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</si>
  <si>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</si>
  <si>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</si>
  <si>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</si>
  <si>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</si>
  <si>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</si>
  <si>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</si>
  <si>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</si>
  <si>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</si>
  <si>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</si>
  <si>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</si>
  <si>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</si>
  <si>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</si>
  <si>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</si>
  <si>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</si>
  <si>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</si>
  <si>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</si>
  <si>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</si>
  <si>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</si>
  <si>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</si>
  <si>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</si>
  <si>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</si>
  <si>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</si>
  <si>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</si>
  <si>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</si>
  <si>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</si>
  <si>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</si>
  <si>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</si>
  <si>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</si>
  <si>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</si>
  <si>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</si>
  <si>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</si>
  <si>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</si>
  <si>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</si>
  <si>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</si>
  <si>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</si>
  <si>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</si>
  <si>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</si>
  <si>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</si>
  <si>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</si>
  <si>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</si>
  <si>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</si>
  <si>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</si>
  <si>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</si>
  <si>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</si>
  <si>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</si>
  <si>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</si>
  <si>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</si>
  <si>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</si>
  <si>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</si>
  <si>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</si>
  <si>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</si>
  <si>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</si>
  <si>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</si>
  <si>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</si>
  <si>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</si>
  <si>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</si>
  <si>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</si>
  <si>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</si>
  <si>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</si>
  <si>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</si>
  <si>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</si>
  <si>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</si>
  <si>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</si>
  <si>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</si>
  <si>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</si>
  <si>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</si>
  <si>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</si>
  <si>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</si>
  <si>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</si>
  <si>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</si>
  <si>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</si>
  <si>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</si>
  <si>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</si>
  <si>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</si>
  <si>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</si>
  <si>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</si>
  <si>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</si>
  <si>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</si>
  <si>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</si>
  <si>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</si>
  <si>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</si>
  <si>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</si>
  <si>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</si>
  <si>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</si>
  <si>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</si>
  <si>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</si>
  <si>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</si>
  <si>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</si>
  <si>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</si>
  <si>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</si>
  <si>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</si>
  <si>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</si>
  <si>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</si>
  <si>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</si>
  <si>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</si>
  <si>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</si>
  <si>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</si>
  <si>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</si>
  <si>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</si>
  <si>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</si>
  <si>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</si>
  <si>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</si>
  <si>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</si>
  <si>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</si>
  <si>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</si>
  <si>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</si>
  <si>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</si>
  <si>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</si>
  <si>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</si>
  <si>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</si>
  <si>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</si>
  <si>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</si>
  <si>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</si>
  <si>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</si>
  <si>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</si>
  <si>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</si>
  <si>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</si>
  <si>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</si>
  <si>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</si>
  <si>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</si>
  <si>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</si>
  <si>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</si>
  <si>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</si>
  <si>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</si>
  <si>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</si>
  <si>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</si>
  <si>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</si>
  <si>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</si>
  <si>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</si>
  <si>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</si>
  <si>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</si>
  <si>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</si>
  <si>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</si>
  <si>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</si>
  <si>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</si>
  <si>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</si>
  <si>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</si>
  <si>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</si>
  <si>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</si>
  <si>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</si>
  <si>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</si>
  <si>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</si>
  <si>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</si>
  <si>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</si>
  <si>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</si>
  <si>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</si>
  <si>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</si>
  <si>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</si>
  <si>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</si>
  <si>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</si>
  <si>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</si>
  <si>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</si>
  <si>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</si>
  <si>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</si>
  <si>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</si>
  <si>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</si>
  <si>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</si>
  <si>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</si>
  <si>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</si>
  <si>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</si>
  <si>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</si>
  <si>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</si>
  <si>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</si>
  <si>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</si>
  <si>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</si>
  <si>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</si>
  <si>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</si>
  <si>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</si>
  <si>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</si>
  <si>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</si>
  <si>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</si>
  <si>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</si>
  <si>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</si>
  <si>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</si>
  <si>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</si>
  <si>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</si>
  <si>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</si>
  <si>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</si>
  <si>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</si>
  <si>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</si>
  <si>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</si>
  <si>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</si>
  <si>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</si>
  <si>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</si>
  <si>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</si>
  <si>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</si>
  <si>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</si>
  <si>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</si>
  <si>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</si>
  <si>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</si>
  <si>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</si>
  <si>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</si>
  <si>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</si>
  <si>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</si>
  <si>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</si>
  <si>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</si>
  <si>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</si>
  <si>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</si>
  <si>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</si>
  <si>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</si>
  <si>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</si>
  <si>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</si>
  <si>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</si>
  <si>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</si>
  <si>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</si>
  <si>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</si>
  <si>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</si>
  <si>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</si>
  <si>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</si>
  <si>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</si>
  <si>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</si>
  <si>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</si>
  <si>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</si>
  <si>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</si>
  <si>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</si>
  <si>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</si>
  <si>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</si>
  <si>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</si>
  <si>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</si>
  <si>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</si>
  <si>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</si>
  <si>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</si>
  <si>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</si>
  <si>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</si>
  <si>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</si>
  <si>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</si>
  <si>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</si>
  <si>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</si>
  <si>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</si>
  <si>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</si>
  <si>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</si>
  <si>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</si>
  <si>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</si>
  <si>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</si>
  <si>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</si>
  <si>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</si>
  <si>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</si>
  <si>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</si>
  <si>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</si>
  <si>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</si>
  <si>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</si>
  <si>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</si>
  <si>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</si>
  <si>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</si>
  <si>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</si>
  <si>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</si>
  <si>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</si>
  <si>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</si>
  <si>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</si>
  <si>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</si>
  <si>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</si>
  <si>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</si>
  <si>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</si>
  <si>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</si>
  <si>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</si>
  <si>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</si>
  <si>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</si>
  <si>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</si>
  <si>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</si>
  <si>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</si>
  <si>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</si>
  <si>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</si>
  <si>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</si>
  <si>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</si>
  <si>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</si>
  <si>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</si>
  <si>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</si>
  <si>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</si>
  <si>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</si>
  <si>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</si>
  <si>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</si>
  <si>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</si>
  <si>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</si>
  <si>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</si>
  <si>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</si>
  <si>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</si>
  <si>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</si>
  <si>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</si>
  <si>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</si>
  <si>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</si>
  <si>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</si>
  <si>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</si>
  <si>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</si>
  <si>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</si>
  <si>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</si>
  <si>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</si>
  <si>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</si>
  <si>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</si>
  <si>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</si>
  <si>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</si>
  <si>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</si>
  <si>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</si>
  <si>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</si>
  <si>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</si>
  <si>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</si>
  <si>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</si>
  <si>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</si>
  <si>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</si>
  <si>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</si>
  <si>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</si>
  <si>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</si>
  <si>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</si>
  <si>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</si>
  <si>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</si>
  <si>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</si>
  <si>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</si>
  <si>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</si>
  <si>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</si>
  <si>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</si>
  <si>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</si>
  <si>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</si>
  <si>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</si>
  <si>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</si>
  <si>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</si>
  <si>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</si>
  <si>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</si>
  <si>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</si>
  <si>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</si>
  <si>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</si>
  <si>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</si>
  <si>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</si>
  <si>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</si>
  <si>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</si>
  <si>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</si>
  <si>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</si>
  <si>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</si>
  <si>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</si>
  <si>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</si>
  <si>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</si>
  <si>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</si>
  <si>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</si>
  <si>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</si>
  <si>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</si>
  <si>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</si>
  <si>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</si>
  <si>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</si>
  <si>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</si>
  <si>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</si>
  <si>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</si>
  <si>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</si>
  <si>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</si>
  <si>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</si>
  <si>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</si>
  <si>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</si>
  <si>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</si>
  <si>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</si>
  <si>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</si>
  <si>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</si>
  <si>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</si>
  <si>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</si>
  <si>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</si>
  <si>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</si>
  <si>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</si>
  <si>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</si>
  <si>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</si>
  <si>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</si>
  <si>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</si>
  <si>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</si>
  <si>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</si>
  <si>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</si>
  <si>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</si>
  <si>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</si>
  <si>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</si>
  <si>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</si>
  <si>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</si>
  <si>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</si>
  <si>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</si>
  <si>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</si>
  <si>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</si>
  <si>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</si>
  <si>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</si>
  <si>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</si>
  <si>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</si>
  <si>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</si>
  <si>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</si>
  <si>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</si>
  <si>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</si>
  <si>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</si>
  <si>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</si>
  <si>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</si>
  <si>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</si>
  <si>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</si>
  <si>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</si>
  <si>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</si>
  <si>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</si>
  <si>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</si>
  <si>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</si>
  <si>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</si>
  <si>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</si>
  <si>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</si>
  <si>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</si>
  <si>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</si>
  <si>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</si>
  <si>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</si>
  <si>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</si>
  <si>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</si>
  <si>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</si>
  <si>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</si>
  <si>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</si>
  <si>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</si>
  <si>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</si>
  <si>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</si>
  <si>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</si>
  <si>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</si>
  <si>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</si>
  <si>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</si>
  <si>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</si>
  <si>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</si>
  <si>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</si>
  <si>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</si>
  <si>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</si>
  <si>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</si>
  <si>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</si>
  <si>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</si>
  <si>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</si>
  <si>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</si>
  <si>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</si>
  <si>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</si>
  <si>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</si>
  <si>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</si>
  <si>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</si>
  <si>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</si>
  <si>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</si>
  <si>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</si>
  <si>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</si>
  <si>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</si>
  <si>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</si>
  <si>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</si>
  <si>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</si>
  <si>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</si>
  <si>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</si>
  <si>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</si>
  <si>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</si>
  <si>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</si>
  <si>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</si>
  <si>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</si>
  <si>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</si>
  <si>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</si>
  <si>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</si>
  <si>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</si>
  <si>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</si>
  <si>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</si>
  <si>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</si>
  <si>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</si>
  <si>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</si>
  <si>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</si>
  <si>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</si>
  <si>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</si>
  <si>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</si>
  <si>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</si>
  <si>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</si>
  <si>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</si>
  <si>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</si>
  <si>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</si>
  <si>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</si>
  <si>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</si>
  <si>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</si>
  <si>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</si>
  <si>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</si>
  <si>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</si>
  <si>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</si>
  <si>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</si>
  <si>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</si>
  <si>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</si>
  <si>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</si>
  <si>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</si>
  <si>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</si>
  <si>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</si>
  <si>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</si>
  <si>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</si>
  <si>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</si>
  <si>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</si>
  <si>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</si>
  <si>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</si>
  <si>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</si>
  <si>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</si>
  <si>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</si>
  <si>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</si>
  <si>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</si>
  <si>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</si>
  <si>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</si>
  <si>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</si>
  <si>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</si>
  <si>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</si>
  <si>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</si>
  <si>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</si>
  <si>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</si>
  <si>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</si>
  <si>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</si>
  <si>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</si>
  <si>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</si>
  <si>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</si>
  <si>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</si>
  <si>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</si>
  <si>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</si>
  <si>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</si>
  <si>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</si>
  <si>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</si>
  <si>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</si>
  <si>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</si>
  <si>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</si>
  <si>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</si>
  <si>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</si>
  <si>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</si>
  <si>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</si>
  <si>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</si>
  <si>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</si>
  <si>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</si>
  <si>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</si>
  <si>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</si>
  <si>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</si>
  <si>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</si>
  <si>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</si>
  <si>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</si>
  <si>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</si>
  <si>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</si>
  <si>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</si>
  <si>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</si>
  <si>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</si>
  <si>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</si>
  <si>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</si>
  <si>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</si>
  <si>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</si>
  <si>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</si>
  <si>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</si>
  <si>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</si>
  <si>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</si>
  <si>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</si>
  <si>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</si>
  <si>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</si>
  <si>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</si>
  <si>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</si>
  <si>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</si>
  <si>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</si>
  <si>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</si>
  <si>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</si>
  <si>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</si>
  <si>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</si>
  <si>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</si>
  <si>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</si>
  <si>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</si>
  <si>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</si>
  <si>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</si>
  <si>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</si>
  <si>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</si>
  <si>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</si>
  <si>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</si>
  <si>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</si>
  <si>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</si>
  <si>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</si>
  <si>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</si>
  <si>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</si>
  <si>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</si>
  <si>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</si>
  <si>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</si>
  <si>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</si>
  <si>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</si>
  <si>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</si>
  <si>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</si>
  <si>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</si>
  <si>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</si>
  <si>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</si>
  <si>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</si>
  <si>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</si>
  <si>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</si>
  <si>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</si>
  <si>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</si>
  <si>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</si>
  <si>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</si>
  <si>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</si>
  <si>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</si>
  <si>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</si>
  <si>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</si>
  <si>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</si>
  <si>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</si>
  <si>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</si>
  <si>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</si>
  <si>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</si>
  <si>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</si>
  <si>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</si>
  <si>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</si>
  <si>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</si>
  <si>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</si>
  <si>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</si>
  <si>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</si>
  <si>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</si>
  <si>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</si>
  <si>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</si>
  <si>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</si>
  <si>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</si>
  <si>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</si>
  <si>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</si>
  <si>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</si>
  <si>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</si>
  <si>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</si>
  <si>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</si>
  <si>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</si>
  <si>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</si>
  <si>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</si>
  <si>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</si>
  <si>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</si>
  <si>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</si>
  <si>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</si>
  <si>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</si>
  <si>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</si>
  <si>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</si>
  <si>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</si>
  <si>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</si>
  <si>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</si>
  <si>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</si>
  <si>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</si>
  <si>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</si>
  <si>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</si>
  <si>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</si>
  <si>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</si>
  <si>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</si>
  <si>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</si>
  <si>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</si>
  <si>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</si>
  <si>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</si>
  <si>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</si>
  <si>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</si>
  <si>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</si>
  <si>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</si>
  <si>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</si>
  <si>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</si>
  <si>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</si>
  <si>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</si>
  <si>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</si>
  <si>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</si>
  <si>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</si>
  <si>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</si>
  <si>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</si>
  <si>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</si>
  <si>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</si>
  <si>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</si>
  <si>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</si>
  <si>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</si>
  <si>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</si>
  <si>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</si>
  <si>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</si>
  <si>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</si>
  <si>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</si>
  <si>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</si>
  <si>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</si>
  <si>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</si>
  <si>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</si>
  <si>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</si>
  <si>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</si>
  <si>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</si>
  <si>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</si>
  <si>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</si>
  <si>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</si>
  <si>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</si>
  <si>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</si>
  <si>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</si>
  <si>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</si>
  <si>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</si>
  <si>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</si>
  <si>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</si>
  <si>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</si>
  <si>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</si>
  <si>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</si>
  <si>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</si>
  <si>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</si>
  <si>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</si>
  <si>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</si>
  <si>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</si>
  <si>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</si>
  <si>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</si>
  <si>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</si>
  <si>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</si>
  <si>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</si>
  <si>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</si>
  <si>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</si>
  <si>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</si>
  <si>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</si>
  <si>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</si>
  <si>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</si>
  <si>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</si>
  <si>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</si>
  <si>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</si>
  <si>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</si>
  <si>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</si>
  <si>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</si>
  <si>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</si>
  <si>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</si>
  <si>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</si>
  <si>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</si>
  <si>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</si>
  <si>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</si>
  <si>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</si>
  <si>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</si>
  <si>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</si>
  <si>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</si>
  <si>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</si>
  <si>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</si>
  <si>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</si>
  <si>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</si>
  <si>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</si>
  <si>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</si>
  <si>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</si>
  <si>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</si>
  <si>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</si>
  <si>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</si>
  <si>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</si>
  <si>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</si>
  <si>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</si>
  <si>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</si>
  <si>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</si>
  <si>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</si>
  <si>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</si>
  <si>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</si>
  <si>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</si>
  <si>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</si>
  <si>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</si>
  <si>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</si>
  <si>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</si>
  <si>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</si>
  <si>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</si>
  <si>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</si>
  <si>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</si>
  <si>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</si>
  <si>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</si>
  <si>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</si>
  <si>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</si>
  <si>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</si>
  <si>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</si>
  <si>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</si>
  <si>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</si>
  <si>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</si>
  <si>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</si>
  <si>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</si>
  <si>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</si>
  <si>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</si>
  <si>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</si>
  <si>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</si>
  <si>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</si>
  <si>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</si>
  <si>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</si>
  <si>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</si>
  <si>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</si>
  <si>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</si>
  <si>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</si>
  <si>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</si>
  <si>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</si>
  <si>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</si>
  <si>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</si>
  <si>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</si>
  <si>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</si>
  <si>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</si>
  <si>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</si>
  <si>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</si>
  <si>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</si>
  <si>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</si>
  <si>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</si>
  <si>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</si>
  <si>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</si>
  <si>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</si>
  <si>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</si>
  <si>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</si>
  <si>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</si>
  <si>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</si>
  <si>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</si>
  <si>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</si>
  <si>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</si>
  <si>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</si>
  <si>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</si>
  <si>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</si>
  <si>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</si>
  <si>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</si>
  <si>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</si>
  <si>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</si>
  <si>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</si>
  <si>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</si>
  <si>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</si>
  <si>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</si>
  <si>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</si>
  <si>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</si>
  <si>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</si>
  <si>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</si>
  <si>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</si>
  <si>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</si>
  <si>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</si>
  <si>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</si>
  <si>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</si>
  <si>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</si>
  <si>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</si>
  <si>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</si>
  <si>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</si>
  <si>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</si>
  <si>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</si>
  <si>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</si>
  <si>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</si>
  <si>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</si>
  <si>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</si>
  <si>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</si>
  <si>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</si>
  <si>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</si>
  <si>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</si>
  <si>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</si>
  <si>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</si>
  <si>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</si>
  <si>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</si>
  <si>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</si>
  <si>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</si>
  <si>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</si>
  <si>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</si>
  <si>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</si>
  <si>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</si>
  <si>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</si>
  <si>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</si>
  <si>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</si>
  <si>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</si>
  <si>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</si>
  <si>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</si>
  <si>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</si>
  <si>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</si>
  <si>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</si>
  <si>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</si>
  <si>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</si>
  <si>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</si>
  <si>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</si>
  <si>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</si>
  <si>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</si>
  <si>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</si>
  <si>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</si>
  <si>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</si>
  <si>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</si>
  <si>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</si>
  <si>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</si>
  <si>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</si>
  <si>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</si>
  <si>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</si>
  <si>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</si>
  <si>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</si>
  <si>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</si>
  <si>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</si>
  <si>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</si>
  <si>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</si>
  <si>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</si>
  <si>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</si>
  <si>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</si>
  <si>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</si>
  <si>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</si>
  <si>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</si>
  <si>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</si>
  <si>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</si>
  <si>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</si>
  <si>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</si>
  <si>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</si>
  <si>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</si>
  <si>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</si>
  <si>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</si>
  <si>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</si>
  <si>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</si>
  <si>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</si>
  <si>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</si>
  <si>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</si>
  <si>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</si>
  <si>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</si>
  <si>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</si>
  <si>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</si>
  <si>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</si>
  <si>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</si>
  <si>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</si>
  <si>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</si>
  <si>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</si>
  <si>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</si>
  <si>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</si>
  <si>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</si>
  <si>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</si>
  <si>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</si>
  <si>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</si>
  <si>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</si>
  <si>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</si>
  <si>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</si>
  <si>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</si>
  <si>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</si>
  <si>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</si>
  <si>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</si>
  <si>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</si>
  <si>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</si>
  <si>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</si>
  <si>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</si>
  <si>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</si>
  <si>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</si>
  <si>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</si>
  <si>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</si>
  <si>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</si>
  <si>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</si>
  <si>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</si>
  <si>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</si>
  <si>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</si>
  <si>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</si>
  <si>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</si>
  <si>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</si>
  <si>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</si>
  <si>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</si>
  <si>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</si>
  <si>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</si>
  <si>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</si>
  <si>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</si>
  <si>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</si>
  <si>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</si>
  <si>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</si>
  <si>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</si>
  <si>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</si>
  <si>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</si>
  <si>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</si>
  <si>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</si>
  <si>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</si>
  <si>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</si>
  <si>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</si>
  <si>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</si>
  <si>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</si>
  <si>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</si>
  <si>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</si>
  <si>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</si>
  <si>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</si>
  <si>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</si>
  <si>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</si>
  <si>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</si>
  <si>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</si>
  <si>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</si>
  <si>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</si>
  <si>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</si>
  <si>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</si>
  <si>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</si>
  <si>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</si>
  <si>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</si>
  <si>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</si>
  <si>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</si>
  <si>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</si>
  <si>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</si>
  <si>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</si>
  <si>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</si>
  <si>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</si>
  <si>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</si>
  <si>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</si>
  <si>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</si>
  <si>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</si>
  <si>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</si>
  <si>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</si>
  <si>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</si>
  <si>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</si>
  <si>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</si>
  <si>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</si>
  <si>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</si>
  <si>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</si>
  <si>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</si>
  <si>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</si>
  <si>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</si>
  <si>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</si>
  <si>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</si>
  <si>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</si>
  <si>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</si>
  <si>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</si>
  <si>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</si>
  <si>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</si>
  <si>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</si>
  <si>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</si>
  <si>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</si>
  <si>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</si>
  <si>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</si>
  <si>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</si>
  <si>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</si>
  <si>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</si>
  <si>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</si>
  <si>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</si>
  <si>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</si>
  <si>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</si>
  <si>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</si>
  <si>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</si>
  <si>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</si>
  <si>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</si>
  <si>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</si>
  <si>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</si>
  <si>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</si>
  <si>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</si>
  <si>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</si>
  <si>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</si>
  <si>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</si>
  <si>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</si>
  <si>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</si>
  <si>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</si>
  <si>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</si>
  <si>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</si>
  <si>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</si>
  <si>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</si>
  <si>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</si>
  <si>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</si>
  <si>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</si>
  <si>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</si>
  <si>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</si>
  <si>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</si>
  <si>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</si>
  <si>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</si>
  <si>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</si>
  <si>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</si>
  <si>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</si>
  <si>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</si>
  <si>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</si>
  <si>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</si>
  <si>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</si>
  <si>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</si>
  <si>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</si>
  <si>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</si>
  <si>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</si>
  <si>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</si>
  <si>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</si>
  <si>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</si>
  <si>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</si>
  <si>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</si>
  <si>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</si>
  <si>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</si>
  <si>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</si>
  <si>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</si>
  <si>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</si>
  <si>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</si>
  <si>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</si>
  <si>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</si>
  <si>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</si>
  <si>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</si>
  <si>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</si>
  <si>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</si>
  <si>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</si>
  <si>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</si>
  <si>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</si>
  <si>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</si>
  <si>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</si>
  <si>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</si>
  <si>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</si>
  <si>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</si>
  <si>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</si>
  <si>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</si>
  <si>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</si>
  <si>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</si>
  <si>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</si>
  <si>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</si>
  <si>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</si>
  <si>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</si>
  <si>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</si>
  <si>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</si>
  <si>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</si>
  <si>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</si>
  <si>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</si>
  <si>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</si>
  <si>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</si>
  <si>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</si>
  <si>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</si>
  <si>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</si>
  <si>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</si>
  <si>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</si>
  <si>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</si>
  <si>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</si>
  <si>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</si>
  <si>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</si>
  <si>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</si>
  <si>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</si>
  <si>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</si>
  <si>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</si>
  <si>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</si>
  <si>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</si>
  <si>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</si>
  <si>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</si>
  <si>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</si>
  <si>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</si>
  <si>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</si>
  <si>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</si>
  <si>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</si>
  <si>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</si>
  <si>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</si>
  <si>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</si>
  <si>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</si>
  <si>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</si>
  <si>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</si>
  <si>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</si>
  <si>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</si>
  <si>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</si>
  <si>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</si>
  <si>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</si>
  <si>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</si>
  <si>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</si>
  <si>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</si>
  <si>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</si>
  <si>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</si>
  <si>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</si>
  <si>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</si>
  <si>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</si>
  <si>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</si>
  <si>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</si>
  <si>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</si>
  <si>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</si>
  <si>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</si>
  <si>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</si>
  <si>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</si>
  <si>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</si>
  <si>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</si>
  <si>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</si>
  <si>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</si>
  <si>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</si>
  <si>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</si>
  <si>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</si>
  <si>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</si>
  <si>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</si>
  <si>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</si>
  <si>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</si>
  <si>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</si>
  <si>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</si>
  <si>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</si>
  <si>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</si>
  <si>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</si>
  <si>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</si>
  <si>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</si>
  <si>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</si>
  <si>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</si>
  <si>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</si>
  <si>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</si>
  <si>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</si>
  <si>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</si>
  <si>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</si>
  <si>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</si>
  <si>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</si>
  <si>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</si>
  <si>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</si>
  <si>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</si>
  <si>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</si>
  <si>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</si>
  <si>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</si>
  <si>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</si>
  <si>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</si>
  <si>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</si>
  <si>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</si>
  <si>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</si>
  <si>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</si>
  <si>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</si>
  <si>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</si>
  <si>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</si>
  <si>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</si>
  <si>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</si>
  <si>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</si>
  <si>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</si>
  <si>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</si>
  <si>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</si>
  <si>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</si>
  <si>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</si>
  <si>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</si>
  <si>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</si>
  <si>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</si>
  <si>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</si>
  <si>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</si>
  <si>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</si>
  <si>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</si>
  <si>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</si>
  <si>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</si>
  <si>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</si>
  <si>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</si>
  <si>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</si>
  <si>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</si>
  <si>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</si>
  <si>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</si>
  <si>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</si>
  <si>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</si>
  <si>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</si>
  <si>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</si>
  <si>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</si>
  <si>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</si>
  <si>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</si>
  <si>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</si>
  <si>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</si>
  <si>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</si>
  <si>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</si>
  <si>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</si>
  <si>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</si>
  <si>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</si>
  <si>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</si>
  <si>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</si>
  <si>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</si>
  <si>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</si>
  <si>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</si>
  <si>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</si>
  <si>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</si>
  <si>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</si>
  <si>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</si>
  <si>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</si>
  <si>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</si>
  <si>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</si>
  <si>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</si>
  <si>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</si>
  <si>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</si>
  <si>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</si>
  <si>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</si>
  <si>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</si>
  <si>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</si>
  <si>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</si>
  <si>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</si>
  <si>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</si>
  <si>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</si>
  <si>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</si>
  <si>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</si>
  <si>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</si>
  <si>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</si>
  <si>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</si>
  <si>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</si>
  <si>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</si>
  <si>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</si>
  <si>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</si>
  <si>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</si>
  <si>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</si>
  <si>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</si>
  <si>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</si>
  <si>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</si>
  <si>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</si>
  <si>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</si>
  <si>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</si>
  <si>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</si>
  <si>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</si>
  <si>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</si>
  <si>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</si>
  <si>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</si>
  <si>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</si>
  <si>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</si>
  <si>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</si>
  <si>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</si>
  <si>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</si>
  <si>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</si>
  <si>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</si>
  <si>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</si>
  <si>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</si>
  <si>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</si>
  <si>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</si>
  <si>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</si>
  <si>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</si>
  <si>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</si>
  <si>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</si>
  <si>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</si>
  <si>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</si>
  <si>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</si>
  <si>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</si>
  <si>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</si>
  <si>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</si>
  <si>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</si>
  <si>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</si>
  <si>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</si>
  <si>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</si>
  <si>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</si>
  <si>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</si>
  <si>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</si>
  <si>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</si>
  <si>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</si>
  <si>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</si>
  <si>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</si>
  <si>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</si>
  <si>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</si>
  <si>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</si>
  <si>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</si>
  <si>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</si>
  <si>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</si>
  <si>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</si>
  <si>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</si>
  <si>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</si>
  <si>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</si>
  <si>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</si>
  <si>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</si>
  <si>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</si>
  <si>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</si>
  <si>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</si>
  <si>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</si>
  <si>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</si>
  <si>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</si>
  <si>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</si>
  <si>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</si>
  <si>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</si>
  <si>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</si>
  <si>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</si>
  <si>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</si>
  <si>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</si>
  <si>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</si>
  <si>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</si>
  <si>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</si>
  <si>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</si>
  <si>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</si>
  <si>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</si>
  <si>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</si>
  <si>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</si>
  <si>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</si>
  <si>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</si>
  <si>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</si>
  <si>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</si>
  <si>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</si>
  <si>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</si>
  <si>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</si>
  <si>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</si>
  <si>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</si>
  <si>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</si>
  <si>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</si>
  <si>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</si>
  <si>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</si>
  <si>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</si>
  <si>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</si>
  <si>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</si>
  <si>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</si>
  <si>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</si>
  <si>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</si>
  <si>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</si>
  <si>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</si>
  <si>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</si>
  <si>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</si>
  <si>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</si>
  <si>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</si>
  <si>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</si>
  <si>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</si>
  <si>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</si>
  <si>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</si>
  <si>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</si>
  <si>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</si>
  <si>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</si>
  <si>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</si>
  <si>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</si>
  <si>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</si>
  <si>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</si>
  <si>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</si>
  <si>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</si>
  <si>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</si>
  <si>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</si>
  <si>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</si>
  <si>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</si>
  <si>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</si>
  <si>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</si>
  <si>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</si>
  <si>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</si>
  <si>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</si>
  <si>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</si>
  <si>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</si>
  <si>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</si>
  <si>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</si>
  <si>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</si>
  <si>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</si>
  <si>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</si>
  <si>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</si>
  <si>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</si>
  <si>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</si>
  <si>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</si>
  <si>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</si>
  <si>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</si>
  <si>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</si>
  <si>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</si>
  <si>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</si>
  <si>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</si>
  <si>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</si>
  <si>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</si>
  <si>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</si>
  <si>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</si>
  <si>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</si>
  <si>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</si>
  <si>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</si>
  <si>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</si>
  <si>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</si>
  <si>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</si>
  <si>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</si>
  <si>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</si>
  <si>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</si>
  <si>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</si>
  <si>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</si>
  <si>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</si>
  <si>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</si>
  <si>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</si>
  <si>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</si>
  <si>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</si>
  <si>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</si>
  <si>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</si>
  <si>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</si>
  <si>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</si>
  <si>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</si>
  <si>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</si>
  <si>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</si>
  <si>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</si>
  <si>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</si>
  <si>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</si>
  <si>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</si>
  <si>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</si>
  <si>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</si>
  <si>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</si>
  <si>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</si>
  <si>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</si>
  <si>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</si>
  <si>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</si>
  <si>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</si>
  <si>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</si>
  <si>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</si>
  <si>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</si>
  <si>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</si>
  <si>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</si>
  <si>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</si>
  <si>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</si>
  <si>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</si>
  <si>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</si>
  <si>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</si>
  <si>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</si>
  <si>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</si>
  <si>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</si>
  <si>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</si>
  <si>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</si>
  <si>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</si>
  <si>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</si>
  <si>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</si>
  <si>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</si>
  <si>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</si>
  <si>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</si>
  <si>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</si>
  <si>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</si>
  <si>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</si>
  <si>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</si>
  <si>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</si>
  <si>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</si>
  <si>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</si>
  <si>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</si>
  <si>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</si>
  <si>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</si>
  <si>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</si>
  <si>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</si>
  <si>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</si>
  <si>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</si>
  <si>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</si>
  <si>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</si>
  <si>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</si>
  <si>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</si>
  <si>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</si>
  <si>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</si>
  <si>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</si>
  <si>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</si>
  <si>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</si>
  <si>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</si>
  <si>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</si>
  <si>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</si>
  <si>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</si>
  <si>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</si>
  <si>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</si>
  <si>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</si>
  <si>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</si>
  <si>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</si>
  <si>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</si>
  <si>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</si>
  <si>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</si>
  <si>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</si>
  <si>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</si>
  <si>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</si>
  <si>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</si>
  <si>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</si>
  <si>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</si>
  <si>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</si>
  <si>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</si>
  <si>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</si>
  <si>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</si>
  <si>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</si>
  <si>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</si>
  <si>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</si>
  <si>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</si>
  <si>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</si>
  <si>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</si>
  <si>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</si>
  <si>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</si>
  <si>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</si>
  <si>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</si>
  <si>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</si>
  <si>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</si>
  <si>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</si>
  <si>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</si>
  <si>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</si>
  <si>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</si>
  <si>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</si>
  <si>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</si>
  <si>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</si>
  <si>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</si>
  <si>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</si>
  <si>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</si>
  <si>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</si>
  <si>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</si>
  <si>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</si>
  <si>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</si>
  <si>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</si>
  <si>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</si>
  <si>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</si>
  <si>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</si>
  <si>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</si>
  <si>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</si>
  <si>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</si>
  <si>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</si>
  <si>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</si>
  <si>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</si>
  <si>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</si>
  <si>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</si>
  <si>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</si>
  <si>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</si>
  <si>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</si>
  <si>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</si>
  <si>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</si>
  <si>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</si>
  <si>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</si>
  <si>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</si>
  <si>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</si>
  <si>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</si>
  <si>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</si>
  <si>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</si>
  <si>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</si>
  <si>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</si>
  <si>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</si>
  <si>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</si>
  <si>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</si>
  <si>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</si>
  <si>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</si>
  <si>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</si>
  <si>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</si>
  <si>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</si>
  <si>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</si>
  <si>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</si>
  <si>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</si>
  <si>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</si>
  <si>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</si>
  <si>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</si>
  <si>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</si>
  <si>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</si>
  <si>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</si>
  <si>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</si>
  <si>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</si>
  <si>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</si>
  <si>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</si>
  <si>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</si>
  <si>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</si>
  <si>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</si>
  <si>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</si>
  <si>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</si>
  <si>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</si>
  <si>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</si>
  <si>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</si>
  <si>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</si>
  <si>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</si>
  <si>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</si>
  <si>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</si>
  <si>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</si>
  <si>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</si>
  <si>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</si>
  <si>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</si>
  <si>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</si>
  <si>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</si>
  <si>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</si>
  <si>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</si>
  <si>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</si>
  <si>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</si>
  <si>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</si>
  <si>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</si>
  <si>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</si>
  <si>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</si>
  <si>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</si>
  <si>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</si>
  <si>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</si>
  <si>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</si>
  <si>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</si>
  <si>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</si>
  <si>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</si>
  <si>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</si>
  <si>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</si>
  <si>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</si>
  <si>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</si>
  <si>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</si>
  <si>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</si>
  <si>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</si>
  <si>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</si>
  <si>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</si>
  <si>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</si>
  <si>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</si>
  <si>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</si>
  <si>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</si>
  <si>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</si>
  <si>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</si>
  <si>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</si>
  <si>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</si>
  <si>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</si>
  <si>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</si>
  <si>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</si>
  <si>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</si>
  <si>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</si>
  <si>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</si>
  <si>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</si>
  <si>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</si>
  <si>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</si>
  <si>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</si>
  <si>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</si>
  <si>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</si>
  <si>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</si>
  <si>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</si>
  <si>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</si>
  <si>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</si>
  <si>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</si>
  <si>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</si>
  <si>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</si>
  <si>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</si>
  <si>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</si>
  <si>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</si>
  <si>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</si>
  <si>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</si>
  <si>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</si>
  <si>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</si>
  <si>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</si>
  <si>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</si>
  <si>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</si>
  <si>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</si>
  <si>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</si>
  <si>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</si>
  <si>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</si>
  <si>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</si>
  <si>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</si>
  <si>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</si>
  <si>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</si>
  <si>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</si>
  <si>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</si>
  <si>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</si>
  <si>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</si>
  <si>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</si>
  <si>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</si>
  <si>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</si>
  <si>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</si>
  <si>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</si>
  <si>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</si>
  <si>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</si>
  <si>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</si>
  <si>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</si>
  <si>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</si>
  <si>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</si>
  <si>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</si>
  <si>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</si>
  <si>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</si>
  <si>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</si>
  <si>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</si>
  <si>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</si>
  <si>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</si>
  <si>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</si>
  <si>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</si>
  <si>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</si>
  <si>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</si>
  <si>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</si>
  <si>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</si>
  <si>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</si>
  <si>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</si>
  <si>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</si>
  <si>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</si>
  <si>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</si>
  <si>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</si>
  <si>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</si>
  <si>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</si>
  <si>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</si>
  <si>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</si>
  <si>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</si>
  <si>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</si>
  <si>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</si>
  <si>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</si>
  <si>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</si>
  <si>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</si>
  <si>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</si>
  <si>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</si>
  <si>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</si>
  <si>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</si>
  <si>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</si>
  <si>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</si>
  <si>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</si>
  <si>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</si>
  <si>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</si>
  <si>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</si>
  <si>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</si>
  <si>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</si>
  <si>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</si>
  <si>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</si>
  <si>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</si>
  <si>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</si>
  <si>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</si>
  <si>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</si>
  <si>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</si>
  <si>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</si>
  <si>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</si>
  <si>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</si>
  <si>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</si>
  <si>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</si>
  <si>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</si>
  <si>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</si>
  <si>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</si>
  <si>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</si>
  <si>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</si>
  <si>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</si>
  <si>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</si>
  <si>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</si>
  <si>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</si>
  <si>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</si>
  <si>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</si>
  <si>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</si>
  <si>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</si>
  <si>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</si>
  <si>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</si>
  <si>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</si>
  <si>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</si>
  <si>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</si>
  <si>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</si>
  <si>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</si>
  <si>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</si>
  <si>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</si>
  <si>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</si>
  <si>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</si>
  <si>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</si>
  <si>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</si>
  <si>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</si>
  <si>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</si>
  <si>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</si>
  <si>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</si>
  <si>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</si>
  <si>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</si>
  <si>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</si>
  <si>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</si>
  <si>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</si>
  <si>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</si>
  <si>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</si>
  <si>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</si>
  <si>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</si>
  <si>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</si>
  <si>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</si>
  <si>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</si>
  <si>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</si>
  <si>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</si>
  <si>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</si>
  <si>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</si>
  <si>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</si>
  <si>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</si>
  <si>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</si>
  <si>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</si>
  <si>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</si>
  <si>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</si>
  <si>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</si>
  <si>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</si>
  <si>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</si>
  <si>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</si>
  <si>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</si>
  <si>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</si>
  <si>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</si>
  <si>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</si>
  <si>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</si>
  <si>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</si>
  <si>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</si>
  <si>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</si>
  <si>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</si>
  <si>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</si>
  <si>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</si>
  <si>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</si>
  <si>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</si>
  <si>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</si>
  <si>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</si>
  <si>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</si>
  <si>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</si>
  <si>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</si>
  <si>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</si>
  <si>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</si>
  <si>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</si>
  <si>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</si>
  <si>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</si>
  <si>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</si>
  <si>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</si>
  <si>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</si>
  <si>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</si>
  <si>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</si>
  <si>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</si>
  <si>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</si>
  <si>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</si>
  <si>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</si>
  <si>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</si>
  <si>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</si>
  <si>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</si>
  <si>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</si>
  <si>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</si>
  <si>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</si>
  <si>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</si>
  <si>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</si>
  <si>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</si>
  <si>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</si>
  <si>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</si>
  <si>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</si>
  <si>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</si>
  <si>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</si>
  <si>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</si>
  <si>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</si>
  <si>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</si>
  <si>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</si>
  <si>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</si>
  <si>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</si>
  <si>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</si>
  <si>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</si>
  <si>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</si>
  <si>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</si>
  <si>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</si>
  <si>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</si>
  <si>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</si>
  <si>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</si>
  <si>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</si>
  <si>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</si>
  <si>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</si>
  <si>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</si>
  <si>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</si>
  <si>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</si>
  <si>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</si>
  <si>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</si>
  <si>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</si>
  <si>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</si>
  <si>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</si>
  <si>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</si>
  <si>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</si>
  <si>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</si>
  <si>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</si>
  <si>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</si>
  <si>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</si>
  <si>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</si>
  <si>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</si>
  <si>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</si>
  <si>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</si>
  <si>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</si>
  <si>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</si>
  <si>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</si>
  <si>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</si>
  <si>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</si>
  <si>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</si>
  <si>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</si>
  <si>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</si>
  <si>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</si>
  <si>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</si>
  <si>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</si>
  <si>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</si>
  <si>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</si>
  <si>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</si>
  <si>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</si>
  <si>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</si>
  <si>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</si>
  <si>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</si>
  <si>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</si>
  <si>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</si>
  <si>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</si>
  <si>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</si>
  <si>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</si>
  <si>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</si>
  <si>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</si>
  <si>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</si>
  <si>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</si>
  <si>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</si>
  <si>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</si>
  <si>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</si>
  <si>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</si>
  <si>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</si>
  <si>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</si>
  <si>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</si>
  <si>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</si>
  <si>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</si>
  <si>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</si>
  <si>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</si>
  <si>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</si>
  <si>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</si>
  <si>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</si>
  <si>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</si>
  <si>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</si>
  <si>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</si>
  <si>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</si>
  <si>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</si>
  <si>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</si>
  <si>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</si>
  <si>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</si>
  <si>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</si>
  <si>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</si>
  <si>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</si>
  <si>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</si>
  <si>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</si>
  <si>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</si>
  <si>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</si>
  <si>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</si>
  <si>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</si>
  <si>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</si>
  <si>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</si>
  <si>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</si>
  <si>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</si>
  <si>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</si>
  <si>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</si>
  <si>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</si>
  <si>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</si>
  <si>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</si>
  <si>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</si>
  <si>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</si>
  <si>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</si>
  <si>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</si>
  <si>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</si>
  <si>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</si>
  <si>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</si>
  <si>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</si>
  <si>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</si>
  <si>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</si>
  <si>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</si>
  <si>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</si>
  <si>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</si>
  <si>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</si>
  <si>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</si>
  <si>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</si>
  <si>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</si>
  <si>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</si>
  <si>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</si>
  <si>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</si>
  <si>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</si>
  <si>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</si>
  <si>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</si>
  <si>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</si>
  <si>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</si>
  <si>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</si>
  <si>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</si>
  <si>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</si>
  <si>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</si>
  <si>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</si>
  <si>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</si>
  <si>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</si>
  <si>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</si>
  <si>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</si>
  <si>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</si>
  <si>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</si>
  <si>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</si>
  <si>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</si>
  <si>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</si>
  <si>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</si>
  <si>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</si>
  <si>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</si>
  <si>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</si>
  <si>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</si>
  <si>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</si>
  <si>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</si>
  <si>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</si>
  <si>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</si>
  <si>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</si>
  <si>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</si>
  <si>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</si>
  <si>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</si>
  <si>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</si>
  <si>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</si>
  <si>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</si>
  <si>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</si>
  <si>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</si>
  <si>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</si>
  <si>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</si>
  <si>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</si>
  <si>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</si>
  <si>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</si>
  <si>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</si>
  <si>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</si>
  <si>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</si>
  <si>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</si>
  <si>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</si>
  <si>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</si>
  <si>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</si>
  <si>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</si>
  <si>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</si>
  <si>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</si>
  <si>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</si>
  <si>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</si>
  <si>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</si>
  <si>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</si>
  <si>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</si>
  <si>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</si>
  <si>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</si>
  <si>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</si>
  <si>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</si>
  <si>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</si>
  <si>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</si>
  <si>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</si>
  <si>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</si>
  <si>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</si>
  <si>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</si>
  <si>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</si>
  <si>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</si>
  <si>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</si>
  <si>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</si>
  <si>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</si>
  <si>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</si>
  <si>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</si>
  <si>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</si>
  <si>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</si>
  <si>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</si>
  <si>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</si>
  <si>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</si>
  <si>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</si>
  <si>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</si>
  <si>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</si>
  <si>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</si>
  <si>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</si>
  <si>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</si>
  <si>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</si>
  <si>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</si>
  <si>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</si>
  <si>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</si>
  <si>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</si>
  <si>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</si>
  <si>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</si>
  <si>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</si>
  <si>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</si>
  <si>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</si>
  <si>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</si>
  <si>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</si>
  <si>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</si>
  <si>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</si>
  <si>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</si>
  <si>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</si>
  <si>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</si>
  <si>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</si>
  <si>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</si>
  <si>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</si>
  <si>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</si>
  <si>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</si>
  <si>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</si>
  <si>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</si>
  <si>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</si>
  <si>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</si>
  <si>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</si>
  <si>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</si>
  <si>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</si>
  <si>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</si>
  <si>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</si>
  <si>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</si>
  <si>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</si>
  <si>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</si>
  <si>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</si>
  <si>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</si>
  <si>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</si>
  <si>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</si>
  <si>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</si>
  <si>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</si>
  <si>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</si>
  <si>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</si>
  <si>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</si>
  <si>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</si>
  <si>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</si>
  <si>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</si>
  <si>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</si>
  <si>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</si>
  <si>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</si>
  <si>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</si>
  <si>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</si>
  <si>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</si>
  <si>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</si>
  <si>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</si>
  <si>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</si>
  <si>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</si>
  <si>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</si>
  <si>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</si>
  <si>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</si>
  <si>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</si>
  <si>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</si>
  <si>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</si>
  <si>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</si>
  <si>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</si>
  <si>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</si>
  <si>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</si>
  <si>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</si>
  <si>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</si>
  <si>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</si>
  <si>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</si>
  <si>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</si>
  <si>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</si>
  <si>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</si>
  <si>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</si>
  <si>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</si>
  <si>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</si>
  <si>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</si>
  <si>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</si>
  <si>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</si>
  <si>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</si>
  <si>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</si>
  <si>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</si>
  <si>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</si>
  <si>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</si>
  <si>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</si>
  <si>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</si>
  <si>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</si>
  <si>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</si>
  <si>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</si>
  <si>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</si>
  <si>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</si>
  <si>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</si>
  <si>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</si>
  <si>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</si>
  <si>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</si>
  <si>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</si>
  <si>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</si>
  <si>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</si>
  <si>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</si>
  <si>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</si>
  <si>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</si>
  <si>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</si>
  <si>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</si>
  <si>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</si>
  <si>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</si>
  <si>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</si>
  <si>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</si>
  <si>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</si>
  <si>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</si>
  <si>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</si>
  <si>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</si>
  <si>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</si>
  <si>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</si>
  <si>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</si>
  <si>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</si>
  <si>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</si>
  <si>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</si>
  <si>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</si>
  <si>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</si>
  <si>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</si>
  <si>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</si>
  <si>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</si>
  <si>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</si>
  <si>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</si>
  <si>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</si>
  <si>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</si>
  <si>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</si>
  <si>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</si>
  <si>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</si>
  <si>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</si>
  <si>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</si>
  <si>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</si>
  <si>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</si>
  <si>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</si>
  <si>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</si>
  <si>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</si>
  <si>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</si>
  <si>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</si>
  <si>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</si>
  <si>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</si>
  <si>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BFM8T61CT2L1QCEMIK50</t>
  </si>
  <si>
    <t>UBS London/C Wt Fds 20210906</t>
  </si>
  <si>
    <t xml:space="preserve">RWMNXM </t>
  </si>
  <si>
    <t>UBSO GTM 3467</t>
  </si>
  <si>
    <t>EXPRESS CERT HMB NDA</t>
  </si>
  <si>
    <t>SE0011616358</t>
  </si>
  <si>
    <t>UBSO_GTM_3467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</si>
</sst>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432</v>
      </c>
      <c r="D2" s="64" t="s">
        <v>1235</v>
      </c>
      <c r="E2" s="65">
        <v>10000</v>
      </c>
      <c r="F2" s="65" t="s">
        <v>34</v>
      </c>
      <c r="G2" s="64" t="s">
        <v>263</v>
      </c>
      <c r="H2" s="3">
        <v>43416</v>
      </c>
      <c r="I2" s="64" t="s">
        <v>2733</v>
      </c>
      <c r="J2" s="219" t="str">
        <f>IF(C2="-","",VLOOKUP(C2,BondIssuerTable,2,0))</f>
        <v>UBS</v>
      </c>
      <c r="K2" s="219" t="str">
        <f>IF(D2="-","",VLOOKUP(D2,BondIssuingAgentsTable,2,0))</f>
        <v>SIF</v>
      </c>
      <c r="L2" s="95" t="str">
        <f>IF(D2="-","",VLOOKUP(D2,BondIssuingAgentsTable,3,0))</f>
        <v>ST</v>
      </c>
      <c r="M2" s="190" t="s">
        <v>2446</v>
      </c>
      <c r="N2" s="190" t="s">
        <v>723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2736</v>
      </c>
      <c r="B7" s="64" t="s">
        <v>2737</v>
      </c>
      <c r="C7" s="64" t="s">
        <v>551</v>
      </c>
      <c r="D7" s="64" t="s">
        <v>2738</v>
      </c>
      <c r="E7" s="64" t="s">
        <v>2734</v>
      </c>
      <c r="F7" s="64" t="s">
        <v>2735</v>
      </c>
      <c r="G7" s="69">
        <v>100</v>
      </c>
      <c r="H7" s="69" t="s">
        <v>1375</v>
      </c>
      <c r="I7" s="65">
        <v>6000000</v>
      </c>
      <c r="J7" s="3">
        <v>43416</v>
      </c>
      <c r="K7" s="70">
        <v>44503</v>
      </c>
      <c r="L7" s="70">
        <v>44487</v>
      </c>
      <c r="M7" s="244">
        <v>2100</v>
      </c>
      <c r="N7" s="244"/>
      <c r="O7" s="245" t="str">
        <f t="shared" ref="O7:O38" si="0">IF(M7="-","",VLOOKUP(M7,EUSIPA_Table,2,0))</f>
        <v>Warrants</v>
      </c>
      <c r="P7" s="72" t="s">
        <v>2739</v>
      </c>
      <c r="Q7" s="104" t="s">
        <v>96</v>
      </c>
      <c r="R7" s="71">
        <v>50</v>
      </c>
      <c r="S7" s="104" t="s">
        <v>2723</v>
      </c>
      <c r="T7" s="71">
        <v>50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D7:BD106 T7:T106 V7:V106 X7:X106 Z7:Z106 AB7:AB106 AD7:AD106 AF7:AF106 AH7:AH106 AJ7:AJ106 AL7:AL106 AN7:AN106 AP7:AP106 AR7:AR106 AT7:AT106 AV7:AV106 AX7:AX106 AZ7:AZ106 BB7:BB106 R7:R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9" t="s">
        <v>953</v>
      </c>
      <c r="T5" s="310"/>
      <c r="U5" s="310"/>
      <c r="V5" s="310"/>
      <c r="W5" s="310"/>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5" sqref="A2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08" t="s">
        <v>2495</v>
      </c>
      <c r="B5" s="308"/>
      <c r="C5" s="308"/>
      <c r="D5" s="266" t="s">
        <v>2496</v>
      </c>
      <c r="E5" s="93"/>
      <c r="F5" s="93"/>
      <c r="G5" s="93"/>
      <c r="H5" s="93"/>
      <c r="I5" s="93"/>
      <c r="J5" s="93"/>
      <c r="K5" s="213"/>
      <c r="L5" s="213"/>
      <c r="M5" s="213"/>
      <c r="N5" s="213"/>
      <c r="O5" s="213"/>
      <c r="P5" s="213"/>
      <c r="Q5" s="213"/>
      <c r="R5" s="213"/>
      <c r="S5" s="213"/>
      <c r="T5" s="213"/>
      <c r="V5" s="309" t="s">
        <v>953</v>
      </c>
      <c r="W5" s="310"/>
      <c r="X5" s="310"/>
      <c r="Y5" s="310"/>
      <c r="Z5" s="310"/>
      <c r="AA5" s="309" t="s">
        <v>1005</v>
      </c>
      <c r="AB5" s="310"/>
      <c r="AC5" s="310"/>
      <c r="AD5" s="310"/>
      <c r="AE5" s="310"/>
      <c r="AF5" s="309" t="s">
        <v>1006</v>
      </c>
      <c r="AG5" s="310"/>
      <c r="AH5" s="310"/>
      <c r="AI5" s="310"/>
      <c r="AJ5" s="310"/>
      <c r="AK5" s="309" t="s">
        <v>1007</v>
      </c>
      <c r="AL5" s="310"/>
      <c r="AM5" s="310"/>
      <c r="AN5" s="310"/>
      <c r="AO5" s="310"/>
      <c r="AP5" s="309" t="s">
        <v>1008</v>
      </c>
      <c r="AQ5" s="310"/>
      <c r="AR5" s="310"/>
      <c r="AS5" s="310"/>
      <c r="AT5" s="310"/>
      <c r="AU5" s="309" t="s">
        <v>1009</v>
      </c>
      <c r="AV5" s="310"/>
      <c r="AW5" s="310"/>
      <c r="AX5" s="310"/>
      <c r="AY5" s="310"/>
      <c r="AZ5" s="309" t="s">
        <v>1010</v>
      </c>
      <c r="BA5" s="310"/>
      <c r="BB5" s="310"/>
      <c r="BC5" s="310"/>
      <c r="BD5" s="310"/>
      <c r="BE5" s="309" t="s">
        <v>1011</v>
      </c>
      <c r="BF5" s="310"/>
      <c r="BG5" s="310"/>
      <c r="BH5" s="310"/>
      <c r="BI5" s="310"/>
      <c r="BJ5" s="309" t="s">
        <v>1012</v>
      </c>
      <c r="BK5" s="310"/>
      <c r="BL5" s="310"/>
      <c r="BM5" s="310"/>
      <c r="BN5" s="310"/>
      <c r="BO5" s="309" t="s">
        <v>1013</v>
      </c>
      <c r="BP5" s="310"/>
      <c r="BQ5" s="310"/>
      <c r="BR5" s="310"/>
      <c r="BS5" s="310"/>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2018-11-09T13:16:53Z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