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<sst xmlns="http://schemas.openxmlformats.org/spreadsheetml/2006/main" count="2478" uniqueCount="1414">
  <si>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</si>
  <si>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</si>
  <si>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</si>
  <si>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</si>
  <si>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</si>
  <si>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</si>
  <si>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</si>
  <si>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</si>
  <si>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</si>
  <si>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</si>
  <si>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</si>
  <si>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</si>
  <si>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</si>
  <si>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</si>
  <si>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</si>
  <si>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</si>
  <si>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</si>
  <si>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</si>
  <si>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</si>
  <si>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</si>
  <si>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</si>
  <si>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</si>
  <si>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</si>
  <si>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</si>
  <si>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</si>
  <si>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</si>
  <si>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</si>
  <si>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</si>
  <si>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</si>
  <si>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</si>
  <si>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</si>
  <si>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</si>
  <si>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</si>
  <si>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</si>
  <si>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</si>
  <si>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</si>
  <si>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</si>
  <si>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</si>
  <si>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</si>
  <si>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</si>
  <si>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</si>
  <si>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</si>
  <si>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</si>
  <si>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</si>
  <si>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</si>
  <si>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</si>
  <si>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</si>
  <si>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</si>
  <si>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</si>
  <si>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</si>
  <si>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</si>
  <si>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</si>
  <si>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</si>
  <si>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</si>
  <si>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</si>
  <si>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</si>
  <si>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</si>
  <si>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</si>
  <si>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</si>
  <si>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</si>
  <si>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</si>
  <si>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</si>
  <si>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</si>
  <si>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</si>
  <si>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</si>
  <si>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</si>
  <si>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</si>
  <si>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</si>
  <si>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</si>
  <si>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</si>
  <si>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</si>
  <si>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</si>
  <si>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</si>
  <si>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</si>
  <si>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</si>
  <si>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</si>
  <si>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</si>
  <si>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</si>
  <si>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</si>
  <si>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</si>
  <si>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</si>
  <si>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</si>
  <si>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</si>
  <si>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</si>
  <si>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</si>
  <si>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</si>
  <si>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</si>
  <si>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</si>
  <si>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</si>
  <si>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</si>
  <si>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</si>
  <si>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</si>
  <si>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</si>
  <si>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</si>
  <si>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</si>
  <si>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</si>
  <si>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</si>
  <si>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</si>
  <si>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</si>
  <si>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</si>
  <si>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</si>
  <si>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</si>
  <si>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</si>
  <si>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</si>
  <si>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</si>
  <si>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</si>
  <si>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</si>
  <si>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</si>
  <si>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</si>
  <si>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</si>
  <si>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</si>
  <si>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</si>
  <si>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</si>
  <si>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</si>
  <si>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</si>
  <si>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</si>
  <si>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</si>
  <si>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</si>
  <si>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</si>
  <si>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</si>
  <si>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</si>
  <si>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</si>
  <si>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</si>
  <si>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</si>
  <si>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</si>
  <si>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</si>
  <si>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</si>
  <si>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</si>
  <si>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</si>
  <si>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</si>
  <si>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</si>
  <si>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</si>
  <si>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</si>
  <si>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</si>
  <si>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</si>
  <si>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</si>
  <si>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</si>
  <si>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</si>
  <si>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</si>
  <si>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</si>
  <si>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</si>
  <si>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</si>
  <si>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</si>
  <si>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</si>
  <si>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</si>
  <si>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</si>
  <si>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</si>
  <si>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</si>
  <si>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</si>
  <si>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</si>
  <si>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</si>
  <si>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</si>
  <si>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</si>
  <si>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</si>
  <si>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</si>
  <si>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</si>
  <si>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</si>
  <si>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</si>
  <si>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</si>
  <si>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</si>
  <si>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</si>
  <si>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</si>
  <si>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</si>
  <si>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</si>
  <si>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</si>
  <si>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</si>
  <si>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</si>
  <si>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</si>
  <si>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</si>
  <si>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</si>
  <si>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</si>
  <si>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</si>
  <si>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</si>
  <si>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</si>
  <si>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</si>
  <si>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</si>
  <si>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</si>
  <si>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</si>
  <si>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</si>
  <si>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</si>
  <si>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</si>
  <si>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</si>
  <si>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</si>
  <si>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</si>
  <si>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</si>
  <si>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</si>
  <si>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</si>
  <si>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</si>
  <si>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</si>
  <si>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</si>
  <si>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</si>
  <si>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</si>
  <si>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</si>
  <si>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</si>
  <si>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</si>
  <si>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</si>
  <si>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</si>
  <si>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</si>
  <si>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</si>
  <si>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</si>
  <si>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</si>
  <si>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</si>
  <si>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</si>
  <si>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</si>
  <si>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</si>
  <si>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</si>
  <si>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</si>
  <si>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</si>
  <si>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</si>
  <si>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</si>
  <si>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</si>
  <si>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</si>
  <si>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</si>
  <si>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</si>
  <si>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</si>
  <si>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</si>
  <si>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</si>
  <si>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</si>
  <si>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</si>
  <si>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</si>
  <si>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</si>
  <si>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</si>
  <si>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</si>
  <si>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</si>
  <si>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</si>
  <si>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</si>
  <si>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</si>
  <si>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</si>
  <si>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</si>
  <si>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</si>
  <si>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</si>
  <si>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</si>
  <si>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</si>
  <si>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</si>
  <si>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</si>
  <si>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</si>
  <si>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</si>
  <si>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</si>
  <si>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</si>
  <si>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</si>
  <si>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</si>
  <si>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</si>
  <si>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</si>
  <si>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</si>
  <si>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</si>
  <si>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</si>
  <si>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</si>
  <si>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</si>
  <si>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</si>
  <si>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</si>
  <si>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</si>
  <si>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</si>
  <si>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</si>
  <si>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</si>
  <si>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</si>
  <si>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</si>
  <si>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</si>
  <si>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</si>
  <si>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</si>
  <si>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</si>
  <si>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</si>
  <si>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</si>
  <si>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</si>
  <si>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</si>
  <si>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</si>
  <si>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</si>
  <si>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</si>
  <si>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</si>
  <si>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</si>
  <si>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</si>
  <si>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</si>
  <si>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</si>
  <si>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</si>
  <si>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</si>
  <si>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</si>
  <si>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</si>
  <si>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</si>
  <si>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</si>
  <si>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</si>
  <si>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</si>
  <si>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</si>
  <si>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</si>
  <si>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</si>
  <si>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</si>
  <si>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</si>
  <si>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</si>
  <si>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</si>
  <si>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</si>
  <si>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</si>
  <si>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</si>
  <si>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</si>
  <si>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</si>
  <si>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</si>
  <si>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</si>
  <si>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</si>
  <si>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</si>
  <si>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</si>
  <si>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</si>
  <si>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</si>
  <si>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</si>
  <si>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</si>
  <si>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</si>
  <si>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</si>
  <si>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</si>
  <si>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</si>
  <si>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</si>
  <si>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</si>
  <si>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</si>
  <si>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</si>
  <si>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</si>
  <si>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</si>
  <si>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</si>
  <si>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</si>
  <si>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</si>
  <si>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</si>
  <si>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</si>
  <si>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</si>
  <si>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</si>
  <si>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</si>
  <si>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</si>
  <si>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</si>
  <si>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</si>
  <si>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</si>
  <si>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</si>
  <si>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</si>
  <si>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</si>
  <si>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</si>
  <si>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</si>
  <si>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</si>
  <si>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</si>
  <si>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</si>
  <si>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</si>
  <si>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</si>
  <si>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</si>
  <si>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</si>
  <si>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</si>
  <si>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</si>
  <si>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</si>
  <si>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</si>
  <si>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</si>
  <si>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</si>
  <si>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</si>
  <si>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</si>
  <si>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</si>
  <si>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</si>
  <si>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</si>
  <si>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</si>
  <si>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</si>
  <si>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</si>
  <si>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</si>
  <si>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</si>
  <si>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</si>
  <si>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</si>
  <si>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</si>
  <si>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</si>
  <si>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</si>
  <si>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</si>
  <si>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</si>
  <si>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</si>
  <si>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</si>
  <si>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</si>
  <si>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</si>
  <si>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</si>
  <si>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</si>
  <si>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</si>
  <si>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</si>
  <si>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</si>
  <si>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</si>
  <si>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</si>
  <si>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</si>
  <si>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</si>
  <si>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</si>
  <si>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</si>
  <si>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</si>
  <si>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</si>
  <si>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</si>
  <si>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</si>
  <si>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</si>
  <si>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</si>
  <si>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</si>
  <si>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</si>
  <si>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</si>
  <si>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</si>
  <si>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</si>
  <si>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</si>
  <si>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</si>
  <si>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</si>
  <si>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</si>
  <si>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</si>
  <si>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</si>
  <si>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</si>
  <si>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</si>
  <si>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</si>
  <si>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</si>
  <si>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</si>
  <si>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</si>
  <si>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</si>
  <si>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</si>
  <si>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</si>
  <si>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</si>
  <si>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</si>
  <si>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</si>
  <si>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</si>
  <si>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</si>
  <si>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</si>
  <si>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</si>
  <si>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</si>
  <si>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</si>
  <si>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</si>
  <si>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</si>
  <si>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</si>
  <si>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</si>
  <si>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</si>
  <si>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</si>
  <si>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</si>
  <si>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</si>
  <si>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</si>
  <si>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</si>
  <si>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</si>
  <si>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</si>
  <si>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</si>
  <si>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</si>
  <si>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</si>
  <si>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</si>
  <si>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</si>
  <si>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</si>
  <si>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</si>
  <si>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</si>
  <si>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</si>
  <si>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</si>
  <si>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</si>
  <si>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</si>
  <si>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</si>
  <si>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</si>
  <si>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</si>
  <si>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</si>
  <si>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</si>
  <si>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</si>
  <si>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</si>
  <si>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</si>
  <si>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</si>
  <si>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</si>
  <si>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</si>
  <si>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</si>
  <si>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</si>
  <si>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</si>
  <si>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</si>
  <si>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</si>
  <si>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</si>
  <si>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</si>
  <si>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</si>
  <si>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</si>
  <si>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</si>
  <si>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</si>
  <si>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</si>
  <si>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</si>
  <si>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</si>
  <si>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</si>
  <si>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</si>
  <si>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</si>
  <si>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</si>
  <si>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</si>
  <si>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</si>
  <si>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</si>
  <si>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</si>
  <si>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</si>
  <si>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</si>
  <si>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</si>
  <si>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</si>
  <si>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</si>
  <si>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</si>
  <si>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</si>
  <si>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</si>
  <si>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</si>
  <si>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</si>
  <si>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</si>
  <si>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</si>
  <si>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</si>
  <si>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</si>
  <si>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</si>
  <si>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</si>
  <si>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</si>
  <si>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</si>
  <si>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</si>
  <si>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</si>
  <si>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</si>
  <si>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</si>
  <si>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</si>
  <si>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</si>
  <si>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</si>
  <si>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</si>
  <si>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</si>
  <si>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</si>
  <si>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</si>
  <si>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</si>
  <si>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</si>
  <si>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</si>
  <si>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</si>
  <si>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</si>
  <si>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</si>
  <si>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</si>
  <si>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</si>
  <si>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</si>
  <si>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</si>
  <si>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</si>
  <si>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</si>
  <si>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</si>
  <si>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</si>
  <si>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</si>
  <si>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</si>
  <si>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</si>
  <si>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</si>
  <si>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</si>
  <si>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</si>
  <si>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</si>
  <si>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</si>
  <si>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</si>
  <si>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</si>
  <si>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</si>
  <si>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</si>
  <si>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</si>
  <si>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</si>
  <si>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</si>
  <si>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</si>
  <si>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</si>
  <si>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</si>
  <si>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</si>
  <si>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</si>
  <si>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</si>
  <si>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</si>
  <si>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</si>
  <si>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</si>
  <si>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</si>
  <si>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</si>
  <si>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</si>
  <si>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</si>
  <si>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</si>
  <si>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</si>
  <si>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</si>
  <si>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</si>
  <si>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</si>
  <si>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</si>
  <si>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</si>
  <si>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</si>
  <si>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</si>
  <si>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</si>
  <si>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</si>
  <si>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</si>
  <si>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</si>
  <si>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</si>
  <si>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</si>
  <si>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</si>
  <si>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</si>
  <si>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</si>
  <si>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</si>
  <si>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</si>
  <si>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</si>
  <si>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</si>
  <si>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</si>
  <si>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</si>
  <si>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</si>
  <si>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</si>
  <si>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</si>
  <si>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</si>
  <si>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</si>
  <si>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</si>
  <si>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</si>
  <si>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</si>
  <si>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</si>
  <si>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</si>
  <si>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</si>
  <si>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</si>
  <si>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</si>
  <si>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</si>
  <si>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</si>
  <si>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</si>
  <si>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</si>
  <si>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</si>
  <si>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</si>
  <si>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</si>
  <si>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</si>
  <si>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</si>
  <si>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</si>
  <si>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</si>
  <si>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</si>
  <si>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</si>
  <si>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</si>
  <si>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</si>
  <si>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</si>
  <si>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</si>
  <si>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</si>
  <si>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</si>
  <si>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</si>
  <si>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</si>
  <si>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</si>
  <si>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</si>
  <si>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</si>
  <si>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</si>
  <si>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</si>
  <si>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</si>
  <si>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</si>
  <si>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</si>
  <si>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</si>
  <si>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</si>
  <si>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</si>
  <si>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</si>
  <si>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</si>
  <si>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</si>
  <si>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</si>
  <si>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</si>
  <si>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</si>
  <si>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</si>
  <si>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</si>
  <si>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</si>
  <si>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</si>
  <si>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</si>
  <si>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</si>
  <si>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</si>
  <si>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</si>
  <si>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</si>
  <si>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</si>
  <si>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</si>
  <si>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</si>
  <si>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</si>
  <si>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</si>
  <si>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</si>
  <si>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</si>
  <si>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</si>
  <si>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</si>
  <si>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</si>
  <si>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</si>
  <si>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</si>
  <si>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</si>
  <si>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</si>
  <si>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</si>
  <si>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</si>
  <si>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</si>
  <si>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</si>
  <si>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</si>
  <si>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</si>
  <si>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</si>
  <si>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</si>
  <si>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</si>
  <si>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</si>
  <si>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</si>
  <si>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</si>
  <si>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</si>
  <si>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</si>
  <si>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</si>
  <si>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</si>
  <si>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</si>
  <si>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</si>
  <si>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</si>
  <si>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</si>
  <si>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</si>
  <si>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</si>
  <si>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</si>
  <si>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</si>
  <si>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</si>
  <si>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</si>
  <si>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</si>
  <si>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</si>
  <si>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</si>
  <si>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</si>
  <si>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</si>
  <si>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</si>
  <si>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</si>
  <si>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</si>
  <si>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</si>
  <si>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</si>
  <si>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</si>
  <si>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</si>
  <si>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</si>
  <si>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</si>
  <si>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</si>
  <si>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</si>
  <si>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</si>
  <si>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</si>
  <si>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</si>
  <si>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</si>
  <si>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</si>
  <si>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</si>
  <si>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</si>
  <si>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</si>
  <si>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</si>
  <si>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</si>
  <si>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</si>
  <si>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</si>
  <si>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</si>
  <si>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</si>
  <si>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</si>
  <si>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</si>
  <si>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</si>
  <si>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</si>
  <si>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</si>
  <si>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</si>
  <si>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</si>
  <si>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</si>
  <si>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</si>
  <si>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</si>
  <si>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</si>
  <si>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</si>
  <si>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</si>
  <si>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</si>
  <si>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</si>
  <si>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</si>
  <si>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</si>
  <si>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</si>
  <si>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</si>
  <si>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</si>
  <si>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</si>
  <si>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</si>
  <si>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</si>
  <si>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</si>
  <si>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</si>
  <si>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</si>
  <si>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</si>
  <si>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</si>
  <si>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</si>
  <si>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</si>
  <si>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</si>
  <si>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</si>
  <si>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</si>
  <si>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</si>
  <si>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</si>
  <si>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</si>
  <si>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</si>
  <si>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</si>
  <si>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</si>
  <si>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</si>
  <si>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</si>
  <si>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</si>
  <si>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</si>
  <si>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</si>
  <si>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</si>
  <si>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</si>
  <si>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</si>
  <si>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</si>
  <si>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</si>
  <si>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</si>
  <si>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</si>
  <si>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</si>
  <si>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</si>
  <si>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</si>
  <si>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</si>
  <si>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</si>
  <si>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</si>
  <si>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</si>
  <si>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</si>
  <si>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</si>
  <si>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</si>
  <si>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</si>
  <si>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</si>
  <si>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</si>
  <si>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</si>
  <si>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</si>
  <si>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</si>
  <si>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</si>
  <si>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</si>
  <si>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</si>
  <si>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</si>
  <si>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</si>
  <si>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</si>
  <si>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</si>
  <si>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</si>
  <si>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</si>
  <si>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</si>
  <si>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</si>
  <si>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</si>
  <si>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</si>
  <si>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</si>
  <si>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</si>
  <si>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</si>
  <si>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</si>
  <si>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</si>
  <si>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</si>
  <si>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</si>
  <si>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</si>
  <si>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</si>
  <si>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</si>
  <si>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</si>
  <si>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</si>
  <si>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</si>
  <si>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</si>
  <si>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</si>
  <si>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</si>
  <si>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</si>
  <si>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</si>
  <si>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</si>
  <si>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</si>
  <si>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</si>
  <si>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</si>
  <si>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</si>
  <si>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</si>
  <si>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</si>
  <si>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</si>
  <si>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</si>
  <si>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</si>
  <si>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</si>
  <si>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</si>
  <si>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</si>
  <si>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</si>
  <si>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</si>
  <si>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</si>
  <si>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</si>
  <si>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</si>
  <si>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</si>
  <si>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</si>
  <si>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</si>
  <si>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</si>
  <si>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</si>
  <si>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</si>
  <si>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</si>
  <si>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</si>
  <si>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</si>
  <si>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</si>
  <si>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</si>
  <si>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</si>
  <si>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</si>
  <si>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</si>
  <si>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</si>
  <si>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</si>
  <si>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</si>
  <si>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</si>
  <si>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</si>
  <si>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</si>
  <si>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</si>
  <si>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</si>
  <si>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</si>
  <si>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</si>
  <si>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</si>
  <si>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</si>
  <si>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</si>
  <si>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</si>
  <si>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</si>
  <si>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</si>
  <si>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</si>
  <si>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</si>
  <si>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</si>
  <si>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</si>
  <si>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</si>
  <si>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</si>
  <si>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</si>
  <si>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</si>
  <si>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</si>
  <si>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</si>
  <si>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</si>
  <si>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</si>
  <si>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</si>
  <si>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</si>
  <si>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</si>
  <si>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</si>
  <si>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</si>
  <si>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</si>
  <si>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</si>
  <si>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</si>
  <si>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</si>
  <si>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</si>
  <si>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</si>
  <si>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</si>
  <si>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</si>
  <si>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</si>
  <si>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</si>
  <si>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</si>
  <si>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</si>
  <si>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</si>
  <si>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</si>
  <si>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</si>
  <si>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</si>
  <si>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</si>
  <si>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</si>
  <si>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</si>
  <si>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</si>
  <si>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</si>
  <si>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</si>
  <si>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</si>
  <si>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</si>
  <si>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</si>
  <si>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</si>
  <si>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</si>
  <si>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</si>
  <si>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</si>
  <si>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</si>
  <si>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</si>
  <si>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</si>
  <si>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</si>
  <si>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</si>
  <si>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</si>
  <si>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</si>
  <si>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</si>
  <si>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</si>
  <si>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</si>
  <si>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</si>
  <si>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</si>
  <si>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</si>
  <si>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</si>
  <si>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</si>
  <si>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</si>
  <si>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</si>
  <si>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</si>
  <si>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</si>
  <si>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</si>
  <si>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</si>
  <si>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</si>
  <si>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</si>
  <si>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</si>
  <si>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</si>
  <si>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</si>
  <si>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</si>
  <si>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</si>
  <si>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</si>
  <si>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</si>
  <si>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</si>
  <si>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</si>
  <si>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</si>
  <si>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</si>
  <si>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</si>
  <si>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</si>
  <si>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</si>
  <si>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</si>
  <si>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</si>
  <si>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</si>
  <si>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</si>
  <si>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</si>
  <si>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</si>
  <si>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</si>
  <si>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</si>
  <si>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</si>
  <si>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</si>
  <si>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</si>
  <si>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</si>
  <si>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</si>
  <si>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</si>
  <si>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</si>
  <si>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</si>
  <si>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</si>
  <si>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</si>
  <si>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</si>
  <si>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</si>
  <si>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</si>
  <si>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</si>
  <si>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</si>
  <si>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</si>
  <si>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</si>
  <si>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</si>
  <si>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</si>
  <si>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</si>
  <si>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</si>
  <si>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</si>
  <si>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</si>
  <si>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</si>
  <si>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</si>
  <si>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</si>
  <si>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</si>
  <si>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</si>
  <si>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</si>
  <si>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</si>
  <si>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</si>
  <si>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</si>
  <si>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</si>
  <si>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</si>
  <si>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</si>
  <si>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</si>
  <si>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</si>
  <si>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</si>
  <si>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</si>
  <si>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</si>
  <si>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</si>
  <si>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</si>
  <si>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</si>
  <si>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</si>
  <si>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</si>
  <si>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</si>
  <si>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</si>
  <si>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</si>
  <si>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</si>
  <si>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</si>
  <si>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</si>
  <si>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</si>
  <si>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</si>
  <si>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</si>
  <si>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</si>
  <si>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</si>
  <si>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</si>
  <si>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</si>
  <si>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</si>
  <si>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</si>
  <si>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</si>
  <si>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</si>
  <si>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</si>
  <si>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</si>
  <si>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</si>
  <si>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</si>
  <si>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</si>
  <si>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</si>
  <si>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</si>
  <si>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</si>
  <si>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</si>
  <si>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</si>
  <si>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</si>
  <si>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</si>
  <si>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</si>
  <si>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</si>
  <si>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</si>
  <si>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</si>
  <si>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</si>
  <si>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</si>
  <si>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</si>
  <si>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</si>
  <si>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</si>
  <si>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</si>
  <si>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</si>
  <si>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</si>
  <si>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</si>
  <si>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</si>
  <si>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</si>
  <si>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</si>
  <si>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</si>
  <si>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</si>
  <si>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</si>
  <si>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</si>
  <si>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</si>
  <si>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</si>
  <si>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</si>
  <si>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</si>
  <si>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</si>
  <si>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</si>
  <si>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</si>
  <si>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</si>
  <si>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</si>
  <si>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</si>
  <si>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</si>
  <si>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</si>
  <si>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</si>
  <si>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</si>
  <si>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</si>
  <si>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</si>
  <si>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</si>
  <si>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</si>
  <si>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</si>
  <si>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</si>
  <si>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</si>
  <si>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</si>
  <si>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</si>
  <si>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</si>
  <si>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</si>
  <si>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</si>
  <si>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</si>
  <si>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</si>
  <si>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</si>
  <si>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</si>
  <si>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</si>
  <si>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</si>
  <si>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</si>
  <si>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</si>
  <si>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</si>
  <si>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</si>
  <si>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</si>
  <si>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</si>
  <si>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</si>
  <si>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</si>
  <si>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</si>
  <si>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</si>
  <si>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</si>
  <si>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</si>
  <si>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</si>
  <si>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</si>
  <si>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</si>
  <si>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</si>
  <si>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</si>
  <si>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</si>
  <si>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</si>
  <si>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</si>
  <si>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</si>
  <si>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</si>
  <si>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</si>
  <si>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</si>
  <si>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</si>
  <si>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</si>
  <si>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</si>
  <si>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</si>
  <si>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</si>
  <si>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</si>
  <si>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</si>
  <si>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</si>
  <si>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</si>
  <si>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</si>
  <si>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</si>
  <si>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</si>
  <si>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</si>
  <si>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</si>
  <si>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</si>
  <si>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</si>
  <si>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</si>
  <si>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</si>
  <si>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</si>
  <si>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</si>
  <si>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</si>
  <si>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</si>
  <si>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</si>
  <si>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</si>
  <si>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</si>
  <si>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</si>
  <si>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</si>
  <si>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</si>
  <si>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</si>
  <si>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</si>
  <si>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</si>
  <si>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</si>
  <si>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</si>
  <si>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</si>
  <si>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</si>
  <si>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</si>
  <si>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</si>
  <si>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</si>
  <si>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</si>
  <si>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</si>
  <si>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</si>
  <si>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</si>
  <si>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</si>
  <si>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</si>
  <si>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</si>
  <si>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</si>
  <si>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</si>
  <si>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</si>
  <si>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</si>
  <si>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</si>
  <si>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</si>
  <si>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</si>
  <si>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</si>
  <si>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</si>
  <si>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</si>
  <si>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</si>
  <si>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</si>
  <si>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</si>
  <si>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</si>
  <si>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</si>
  <si>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</si>
  <si>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</si>
  <si>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</si>
  <si>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</si>
  <si>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</si>
  <si>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</si>
  <si>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</si>
  <si>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</si>
  <si>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</si>
  <si>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</si>
  <si>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</si>
  <si>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</si>
  <si>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</si>
  <si>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</si>
  <si>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</si>
  <si>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</si>
  <si>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</si>
  <si>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</si>
  <si>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</si>
  <si>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</si>
  <si>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</si>
  <si>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</si>
  <si>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</si>
  <si>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</si>
  <si>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</si>
  <si>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</si>
  <si>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</si>
  <si>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</si>
  <si>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</si>
  <si>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</si>
  <si>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</si>
  <si>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</si>
  <si>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</si>
  <si>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</si>
  <si>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</si>
  <si>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</si>
  <si>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</si>
  <si>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</si>
  <si>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</si>
  <si>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</si>
  <si>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</si>
  <si>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</si>
  <si>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</si>
  <si>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</si>
  <si>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</si>
  <si>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</si>
  <si>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</si>
  <si>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</si>
  <si>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</si>
  <si>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</si>
  <si>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</si>
  <si>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</si>
  <si>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</si>
  <si>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</si>
  <si>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</si>
  <si>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</si>
  <si>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</si>
  <si>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</si>
  <si>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</si>
  <si>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</si>
  <si>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</si>
  <si>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</si>
  <si>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</si>
  <si>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</si>
  <si>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</si>
  <si>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</si>
  <si>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</si>
  <si>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</si>
  <si>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</si>
  <si>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</si>
  <si>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</si>
  <si>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</si>
  <si>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</si>
  <si>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</si>
  <si>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</si>
  <si>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</si>
  <si>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</si>
  <si>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</si>
  <si>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</si>
  <si>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</si>
  <si>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</si>
  <si>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</si>
  <si>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</si>
  <si>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</si>
  <si>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</si>
  <si>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</si>
  <si>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</si>
  <si>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</si>
  <si>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</si>
  <si>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</si>
  <si>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</si>
  <si>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</si>
  <si>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</si>
  <si>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</si>
  <si>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</si>
  <si>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</si>
  <si>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</si>
  <si>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</si>
  <si>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</si>
  <si>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</si>
  <si>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</si>
  <si>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</si>
  <si>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</si>
  <si>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</si>
  <si>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</si>
  <si>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</si>
  <si>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</si>
  <si>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</si>
  <si>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</si>
  <si>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</si>
  <si>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</si>
  <si>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</si>
  <si>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</si>
  <si>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</si>
  <si>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</si>
  <si>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</si>
  <si>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</si>
  <si>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</si>
  <si>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</si>
  <si>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</si>
  <si>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</si>
  <si>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</si>
  <si>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</si>
  <si>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</si>
  <si>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</si>
  <si>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</si>
  <si>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</si>
  <si>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</si>
  <si>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</si>
  <si>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</si>
  <si>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</si>
  <si>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</si>
  <si>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</si>
  <si>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</si>
  <si>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</si>
  <si>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</si>
  <si>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</si>
  <si>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</si>
  <si>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</si>
  <si>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</si>
  <si>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</si>
  <si>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</si>
  <si>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</si>
  <si>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</si>
  <si>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</si>
  <si>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</si>
  <si>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</si>
  <si>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</si>
  <si>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</si>
  <si>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</si>
  <si>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</si>
  <si>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</si>
  <si>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</si>
  <si>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</si>
  <si>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</si>
  <si>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</si>
  <si>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</si>
  <si>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</si>
  <si>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</si>
  <si>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</si>
  <si>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</si>
  <si>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</si>
  <si>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</si>
  <si>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</si>
  <si>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</si>
  <si>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</si>
  <si>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</si>
  <si>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</si>
  <si>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</si>
  <si>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</si>
  <si>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</si>
  <si>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</si>
  <si>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</si>
  <si>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</si>
  <si>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</si>
  <si>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</si>
  <si>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</si>
  <si>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</si>
  <si>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</si>
  <si>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</si>
  <si>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</si>
  <si>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</si>
  <si>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</si>
  <si>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</si>
  <si>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</si>
  <si>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</si>
  <si>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</si>
  <si>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</si>
  <si>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</si>
  <si>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</si>
  <si>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</si>
  <si>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</si>
  <si>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</si>
  <si>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</si>
  <si>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</si>
  <si>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</si>
  <si>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</si>
  <si>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</si>
  <si>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</si>
  <si>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</si>
  <si>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</si>
  <si>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</si>
  <si>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</si>
  <si>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</si>
  <si>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</si>
  <si>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</si>
  <si>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</si>
  <si>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</si>
  <si>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</si>
  <si>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</si>
  <si>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</si>
  <si>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</si>
  <si>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</si>
  <si>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</si>
  <si>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</si>
  <si>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</si>
  <si>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</si>
  <si>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</si>
  <si>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</si>
  <si>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</si>
  <si>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</si>
  <si>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</si>
  <si>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</si>
  <si>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</si>
  <si>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</si>
  <si>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</si>
  <si>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</si>
  <si>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</si>
  <si>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</si>
  <si>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</si>
  <si>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</si>
  <si>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</si>
  <si>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</si>
  <si>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</si>
  <si>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</si>
  <si>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</si>
  <si>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</si>
  <si>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</si>
  <si>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</si>
  <si>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</si>
  <si>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</si>
  <si>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</si>
  <si>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</si>
  <si>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</si>
  <si>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</si>
  <si>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</si>
  <si>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</si>
  <si>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</si>
  <si>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</si>
  <si>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</si>
  <si>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</si>
  <si>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</si>
  <si>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</si>
  <si>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</si>
  <si>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</si>
  <si>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</si>
  <si>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</si>
  <si>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</si>
  <si>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</si>
  <si>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</si>
  <si>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</si>
  <si>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</si>
  <si>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</si>
  <si>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</si>
  <si>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</si>
  <si>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</si>
  <si>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</si>
  <si>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</si>
  <si>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</si>
  <si>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</si>
  <si>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</si>
  <si>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</si>
  <si>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</si>
  <si>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</si>
  <si>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VOFO 342</t>
  </si>
  <si>
    <t>SE0005566791</t>
  </si>
  <si>
    <t>VOFO_342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</si>
</sst>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D27" sqref="D27"/>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18</v>
      </c>
      <c r="B2" s="64" t="s">
        <v>348</v>
      </c>
      <c r="C2" s="64" t="s">
        <v>574</v>
      </c>
      <c r="D2" s="64" t="s">
        <v>216</v>
      </c>
      <c r="E2" s="65" t="s">
        <v>35</v>
      </c>
      <c r="F2" s="64" t="s">
        <v>346</v>
      </c>
      <c r="G2" s="4">
        <v>41612</v>
      </c>
      <c r="H2" s="95" t="str">
        <f>IF(C2="-","",VLOOKUP(C2,CouponBondIssuersTable,2,0))</f>
        <v>VOFO</v>
      </c>
      <c r="I2" s="95" t="str">
        <f>IF(D2="-","",IFERROR(VLOOKUP(D2,CouponLeadManagersTable,2,0),""))</f>
        <v>SWB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1411</v>
      </c>
      <c r="B7" s="83" t="s">
        <v>574</v>
      </c>
      <c r="C7" s="64">
        <v>342</v>
      </c>
      <c r="D7" s="64" t="s">
        <v>1412</v>
      </c>
      <c r="E7" s="65">
        <v>1000000</v>
      </c>
      <c r="F7" s="64" t="s">
        <v>35</v>
      </c>
      <c r="G7" s="64" t="s">
        <v>420</v>
      </c>
      <c r="H7" s="64" t="s">
        <v>1169</v>
      </c>
      <c r="I7" s="84">
        <v>1</v>
      </c>
      <c r="J7" s="64">
        <v>4</v>
      </c>
      <c r="K7" s="4">
        <v>41702</v>
      </c>
      <c r="L7" s="4">
        <v>43073</v>
      </c>
      <c r="M7" s="4" t="s">
        <v>1166</v>
      </c>
      <c r="N7" s="51" t="s">
        <v>424</v>
      </c>
      <c r="O7" s="65">
        <v>400000000</v>
      </c>
      <c r="P7" s="4">
        <v>41612</v>
      </c>
      <c r="Q7" s="4">
        <f>IF(P7&lt;&gt;"",P7,"")</f>
        <v>41612</v>
      </c>
      <c r="R7" s="4">
        <v>43073</v>
      </c>
      <c r="S7" s="4">
        <v>43066</v>
      </c>
      <c r="T7" s="85" t="s">
        <v>1413</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ht="14.45" x14ac:dyDescent="0.3">
      <c r="Y109" s="228" t="s">
        <v>592</v>
      </c>
      <c r="Z109" s="229" t="s">
        <v>593</v>
      </c>
    </row>
    <row r="110" spans="25:26" ht="14.45" x14ac:dyDescent="0.3">
      <c r="Y110" s="228" t="s">
        <v>554</v>
      </c>
      <c r="Z110" s="229" t="s">
        <v>555</v>
      </c>
    </row>
    <row r="111" spans="25:26" ht="14.45" x14ac:dyDescent="0.3">
      <c r="Y111" s="228" t="s">
        <v>1245</v>
      </c>
      <c r="Z111" s="229" t="s">
        <v>1246</v>
      </c>
    </row>
    <row r="112" spans="25:26" ht="14.45" x14ac:dyDescent="0.3">
      <c r="Y112" s="228" t="s">
        <v>216</v>
      </c>
      <c r="Z112" s="229" t="s">
        <v>26</v>
      </c>
    </row>
    <row r="113" spans="25:26" ht="14.45" x14ac:dyDescent="0.3">
      <c r="Y113" s="228" t="s">
        <v>556</v>
      </c>
      <c r="Z113" s="229" t="s">
        <v>557</v>
      </c>
    </row>
    <row r="114" spans="25:26" x14ac:dyDescent="0.25">
      <c r="Y114" s="228" t="s">
        <v>558</v>
      </c>
      <c r="Z114" s="229" t="s">
        <v>594</v>
      </c>
    </row>
    <row r="115" spans="25:26" ht="14.45" x14ac:dyDescent="0.3">
      <c r="Y115" s="228" t="s">
        <v>559</v>
      </c>
      <c r="Z115" s="229" t="s">
        <v>595</v>
      </c>
    </row>
    <row r="116" spans="25:26" ht="14.45" x14ac:dyDescent="0.3">
      <c r="Y116" s="228" t="s">
        <v>1238</v>
      </c>
      <c r="Z116" s="229" t="s">
        <v>1239</v>
      </c>
    </row>
    <row r="117" spans="25:26" ht="14.45" x14ac:dyDescent="0.3">
      <c r="Y117" s="228" t="s">
        <v>560</v>
      </c>
      <c r="Z117" s="229" t="s">
        <v>596</v>
      </c>
    </row>
    <row r="118" spans="25:26" ht="14.45" x14ac:dyDescent="0.3">
      <c r="Y118" s="228" t="s">
        <v>461</v>
      </c>
      <c r="Z118" s="229" t="s">
        <v>22</v>
      </c>
    </row>
    <row r="119" spans="25:26" ht="14.45" x14ac:dyDescent="0.3">
      <c r="Y119" s="228" t="s">
        <v>561</v>
      </c>
      <c r="Z119" s="229" t="s">
        <v>597</v>
      </c>
    </row>
    <row r="120" spans="25:26" x14ac:dyDescent="0.25">
      <c r="Y120" s="228" t="s">
        <v>562</v>
      </c>
      <c r="Z120" s="229" t="s">
        <v>563</v>
      </c>
    </row>
    <row r="121" spans="25:26" ht="14.45" x14ac:dyDescent="0.3">
      <c r="Y121" s="228" t="s">
        <v>225</v>
      </c>
      <c r="Z121" s="229" t="s">
        <v>1252</v>
      </c>
    </row>
    <row r="122" spans="25:26" ht="14.45" x14ac:dyDescent="0.3">
      <c r="Y122" s="228" t="s">
        <v>472</v>
      </c>
      <c r="Z122" s="229" t="s">
        <v>319</v>
      </c>
    </row>
    <row r="123" spans="25:26" ht="14.45" x14ac:dyDescent="0.3">
      <c r="Y123" s="228" t="s">
        <v>471</v>
      </c>
      <c r="Z123" s="229" t="s">
        <v>276</v>
      </c>
    </row>
    <row r="124" spans="25:26" ht="14.45" x14ac:dyDescent="0.3">
      <c r="Y124" s="228" t="s">
        <v>1156</v>
      </c>
      <c r="Z124" s="229" t="s">
        <v>1157</v>
      </c>
    </row>
    <row r="125" spans="25:26" ht="14.45" x14ac:dyDescent="0.3">
      <c r="Y125" s="228" t="s">
        <v>564</v>
      </c>
      <c r="Z125" s="229" t="s">
        <v>565</v>
      </c>
    </row>
    <row r="126" spans="25:26" ht="14.45" x14ac:dyDescent="0.3">
      <c r="Y126" s="228" t="s">
        <v>1194</v>
      </c>
      <c r="Z126" s="229" t="s">
        <v>1193</v>
      </c>
    </row>
    <row r="127" spans="25:26" x14ac:dyDescent="0.25">
      <c r="Y127" s="228" t="s">
        <v>566</v>
      </c>
      <c r="Z127" s="229" t="s">
        <v>567</v>
      </c>
    </row>
    <row r="128" spans="25:26" ht="14.45" x14ac:dyDescent="0.3">
      <c r="Y128" s="228" t="s">
        <v>460</v>
      </c>
      <c r="Z128" s="229" t="s">
        <v>312</v>
      </c>
    </row>
    <row r="129" spans="25:26" ht="14.45" x14ac:dyDescent="0.3">
      <c r="Y129" s="228" t="s">
        <v>459</v>
      </c>
      <c r="Z129" s="229" t="s">
        <v>27</v>
      </c>
    </row>
    <row r="130" spans="25:26" ht="14.45" x14ac:dyDescent="0.3">
      <c r="Y130" s="228" t="s">
        <v>568</v>
      </c>
      <c r="Z130" s="229" t="s">
        <v>569</v>
      </c>
    </row>
    <row r="131" spans="25:26" ht="14.45" x14ac:dyDescent="0.3">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Eva Norling</cp:lastModifiedBy>
  <cp:lastPrinted>2012-09-17T12:56:27Z</cp:lastPrinted>
  <dcterms:created xsi:type="dcterms:W3CDTF">2010-06-11T13:43:43Z</dcterms:created>
  <dcterms:modified xsi:type="dcterms:W3CDTF">2013-12-03T10:54:42Z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