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LookupValues!$Y$2:$Y$141</definedName>
    <definedName name="CouponBondIssuersTable">LookupValues!$Y$2:$Z$167</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<sst xmlns="http://schemas.openxmlformats.org/spreadsheetml/2006/main" count="2483" uniqueCount="1423">
  <si>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</si>
  <si>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</si>
  <si>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</si>
  <si>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</si>
  <si>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</si>
  <si>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</si>
  <si>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</si>
  <si>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</si>
  <si>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</si>
  <si>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</si>
  <si>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</si>
  <si>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</si>
  <si>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</si>
  <si>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</si>
  <si>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</si>
  <si>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</si>
  <si>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</si>
  <si>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</si>
  <si>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</si>
  <si>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</si>
  <si>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</si>
  <si>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</si>
  <si>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</si>
  <si>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</si>
  <si>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</si>
  <si>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</si>
  <si>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</si>
  <si>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</si>
  <si>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</si>
  <si>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</si>
  <si>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</si>
  <si>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</si>
  <si>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</si>
  <si>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</si>
  <si>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</si>
  <si>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</si>
  <si>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</si>
  <si>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</si>
  <si>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</si>
  <si>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</si>
  <si>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</si>
  <si>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</si>
  <si>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</si>
  <si>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</si>
  <si>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</si>
  <si>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</si>
  <si>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</si>
  <si>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</si>
  <si>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</si>
  <si>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</si>
  <si>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</si>
  <si>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</si>
  <si>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</si>
  <si>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</si>
  <si>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</si>
  <si>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</si>
  <si>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</si>
  <si>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</si>
  <si>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</si>
  <si>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</si>
  <si>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</si>
  <si>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</si>
  <si>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</si>
  <si>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</si>
  <si>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</si>
  <si>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</si>
  <si>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</si>
  <si>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</si>
  <si>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</si>
  <si>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</si>
  <si>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</si>
  <si>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</si>
  <si>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</si>
  <si>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</si>
  <si>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</si>
  <si>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</si>
  <si>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</si>
  <si>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</si>
  <si>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</si>
  <si>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</si>
  <si>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</si>
  <si>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</si>
  <si>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</si>
  <si>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</si>
  <si>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</si>
  <si>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</si>
  <si>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</si>
  <si>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</si>
  <si>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</si>
  <si>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</si>
  <si>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</si>
  <si>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</si>
  <si>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</si>
  <si>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</si>
  <si>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</si>
  <si>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</si>
  <si>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</si>
  <si>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</si>
  <si>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</si>
  <si>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</si>
  <si>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</si>
  <si>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</si>
  <si>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</si>
  <si>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</si>
  <si>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</si>
  <si>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</si>
  <si>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</si>
  <si>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</si>
  <si>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</si>
  <si>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</si>
  <si>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</si>
  <si>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</si>
  <si>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</si>
  <si>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</si>
  <si>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</si>
  <si>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</si>
  <si>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</si>
  <si>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</si>
  <si>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</si>
  <si>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</si>
  <si>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</si>
  <si>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</si>
  <si>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</si>
  <si>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</si>
  <si>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</si>
  <si>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</si>
  <si>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</si>
  <si>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</si>
  <si>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</si>
  <si>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</si>
  <si>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</si>
  <si>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</si>
  <si>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</si>
  <si>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</si>
  <si>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</si>
  <si>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</si>
  <si>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</si>
  <si>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</si>
  <si>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</si>
  <si>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</si>
  <si>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</si>
  <si>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</si>
  <si>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</si>
  <si>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</si>
  <si>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</si>
  <si>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</si>
  <si>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</si>
  <si>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</si>
  <si>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</si>
  <si>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</si>
  <si>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</si>
  <si>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</si>
  <si>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</si>
  <si>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</si>
  <si>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</si>
  <si>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</si>
  <si>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</si>
  <si>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</si>
  <si>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</si>
  <si>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</si>
  <si>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</si>
  <si>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</si>
  <si>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</si>
  <si>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</si>
  <si>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</si>
  <si>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</si>
  <si>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</si>
  <si>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</si>
  <si>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</si>
  <si>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</si>
  <si>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</si>
  <si>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</si>
  <si>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</si>
  <si>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</si>
  <si>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</si>
  <si>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</si>
  <si>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</si>
  <si>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</si>
  <si>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</si>
  <si>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</si>
  <si>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</si>
  <si>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</si>
  <si>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</si>
  <si>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</si>
  <si>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</si>
  <si>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</si>
  <si>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</si>
  <si>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</si>
  <si>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</si>
  <si>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</si>
  <si>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</si>
  <si>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</si>
  <si>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</si>
  <si>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</si>
  <si>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</si>
  <si>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</si>
  <si>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</si>
  <si>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</si>
  <si>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</si>
  <si>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</si>
  <si>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</si>
  <si>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</si>
  <si>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</si>
  <si>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</si>
  <si>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</si>
  <si>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</si>
  <si>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</si>
  <si>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</si>
  <si>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</si>
  <si>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</si>
  <si>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</si>
  <si>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</si>
  <si>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</si>
  <si>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</si>
  <si>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</si>
  <si>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</si>
  <si>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</si>
  <si>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</si>
  <si>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</si>
  <si>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</si>
  <si>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</si>
  <si>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</si>
  <si>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</si>
  <si>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</si>
  <si>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</si>
  <si>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</si>
  <si>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</si>
  <si>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</si>
  <si>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</si>
  <si>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</si>
  <si>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</si>
  <si>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</si>
  <si>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</si>
  <si>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</si>
  <si>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</si>
  <si>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</si>
  <si>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</si>
  <si>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</si>
  <si>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</si>
  <si>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</si>
  <si>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</si>
  <si>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</si>
  <si>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</si>
  <si>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</si>
  <si>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</si>
  <si>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</si>
  <si>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</si>
  <si>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</si>
  <si>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</si>
  <si>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</si>
  <si>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</si>
  <si>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</si>
  <si>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</si>
  <si>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</si>
  <si>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</si>
  <si>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</si>
  <si>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</si>
  <si>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</si>
  <si>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</si>
  <si>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</si>
  <si>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</si>
  <si>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</si>
  <si>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</si>
  <si>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</si>
  <si>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</si>
  <si>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</si>
  <si>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</si>
  <si>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</si>
  <si>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</si>
  <si>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</si>
  <si>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</si>
  <si>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</si>
  <si>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</si>
  <si>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</si>
  <si>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</si>
  <si>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</si>
  <si>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</si>
  <si>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</si>
  <si>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</si>
  <si>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</si>
  <si>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</si>
  <si>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</si>
  <si>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</si>
  <si>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</si>
  <si>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</si>
  <si>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</si>
  <si>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</si>
  <si>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</si>
  <si>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</si>
  <si>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</si>
  <si>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</si>
  <si>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</si>
  <si>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</si>
  <si>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</si>
  <si>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</si>
  <si>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</si>
  <si>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</si>
  <si>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</si>
  <si>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</si>
  <si>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</si>
  <si>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</si>
  <si>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</si>
  <si>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</si>
  <si>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</si>
  <si>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</si>
  <si>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</si>
  <si>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</si>
  <si>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</si>
  <si>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</si>
  <si>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</si>
  <si>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</si>
  <si>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</si>
  <si>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</si>
  <si>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</si>
  <si>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</si>
  <si>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</si>
  <si>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</si>
  <si>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</si>
  <si>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</si>
  <si>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</si>
  <si>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</si>
  <si>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</si>
  <si>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</si>
  <si>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</si>
  <si>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</si>
  <si>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</si>
  <si>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</si>
  <si>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</si>
  <si>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</si>
  <si>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</si>
  <si>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</si>
  <si>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</si>
  <si>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</si>
  <si>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</si>
  <si>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</si>
  <si>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</si>
  <si>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</si>
  <si>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</si>
  <si>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</si>
  <si>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</si>
  <si>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</si>
  <si>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</si>
  <si>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</si>
  <si>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</si>
  <si>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</si>
  <si>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</si>
  <si>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</si>
  <si>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</si>
  <si>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</si>
  <si>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</si>
  <si>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</si>
  <si>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</si>
  <si>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</si>
  <si>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</si>
  <si>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</si>
  <si>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</si>
  <si>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</si>
  <si>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</si>
  <si>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</si>
  <si>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</si>
  <si>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</si>
  <si>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</si>
  <si>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</si>
  <si>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</si>
  <si>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</si>
  <si>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</si>
  <si>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</si>
  <si>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</si>
  <si>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</si>
  <si>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</si>
  <si>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</si>
  <si>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</si>
  <si>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</si>
  <si>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</si>
  <si>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</si>
  <si>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</si>
  <si>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</si>
  <si>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</si>
  <si>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</si>
  <si>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</si>
  <si>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</si>
  <si>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</si>
  <si>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</si>
  <si>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</si>
  <si>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</si>
  <si>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</si>
  <si>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</si>
  <si>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</si>
  <si>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</si>
  <si>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</si>
  <si>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</si>
  <si>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</si>
  <si>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</si>
  <si>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</si>
  <si>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</si>
  <si>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</si>
  <si>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</si>
  <si>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</si>
  <si>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</si>
  <si>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</si>
  <si>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</si>
  <si>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</si>
  <si>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</si>
  <si>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</si>
  <si>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</si>
  <si>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</si>
  <si>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</si>
  <si>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</si>
  <si>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</si>
  <si>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</si>
  <si>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</si>
  <si>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</si>
  <si>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</si>
  <si>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</si>
  <si>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</si>
  <si>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</si>
  <si>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</si>
  <si>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</si>
  <si>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</si>
  <si>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</si>
  <si>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</si>
  <si>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</si>
  <si>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</si>
  <si>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</si>
  <si>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</si>
  <si>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</si>
  <si>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</si>
  <si>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</si>
  <si>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</si>
  <si>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</si>
  <si>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</si>
  <si>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</si>
  <si>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</si>
  <si>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</si>
  <si>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</si>
  <si>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</si>
  <si>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</si>
  <si>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</si>
  <si>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</si>
  <si>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</si>
  <si>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</si>
  <si>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</si>
  <si>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</si>
  <si>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</si>
  <si>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</si>
  <si>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</si>
  <si>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</si>
  <si>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</si>
  <si>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</si>
  <si>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</si>
  <si>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</si>
  <si>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</si>
  <si>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</si>
  <si>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</si>
  <si>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</si>
  <si>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</si>
  <si>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</si>
  <si>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</si>
  <si>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</si>
  <si>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</si>
  <si>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</si>
  <si>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</si>
  <si>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</si>
  <si>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</si>
  <si>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</si>
  <si>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</si>
  <si>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</si>
  <si>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</si>
  <si>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</si>
  <si>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</si>
  <si>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</si>
  <si>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</si>
  <si>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</si>
  <si>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</si>
  <si>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</si>
  <si>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</si>
  <si>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</si>
  <si>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</si>
  <si>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</si>
  <si>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</si>
  <si>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</si>
  <si>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</si>
  <si>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</si>
  <si>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</si>
  <si>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</si>
  <si>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</si>
  <si>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</si>
  <si>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</si>
  <si>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</si>
  <si>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</si>
  <si>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</si>
  <si>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</si>
  <si>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</si>
  <si>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</si>
  <si>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</si>
  <si>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</si>
  <si>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</si>
  <si>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</si>
  <si>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</si>
  <si>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</si>
  <si>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</si>
  <si>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</si>
  <si>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</si>
  <si>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</si>
  <si>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</si>
  <si>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</si>
  <si>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</si>
  <si>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</si>
  <si>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</si>
  <si>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</si>
  <si>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</si>
  <si>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</si>
  <si>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</si>
  <si>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</si>
  <si>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</si>
  <si>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</si>
  <si>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</si>
  <si>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</si>
  <si>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</si>
  <si>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</si>
  <si>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</si>
  <si>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</si>
  <si>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</si>
  <si>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</si>
  <si>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</si>
  <si>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</si>
  <si>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</si>
  <si>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</si>
  <si>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</si>
  <si>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</si>
  <si>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</si>
  <si>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</si>
  <si>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</si>
  <si>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</si>
  <si>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</si>
  <si>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</si>
  <si>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</si>
  <si>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</si>
  <si>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</si>
  <si>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</si>
  <si>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</si>
  <si>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</si>
  <si>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</si>
  <si>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</si>
  <si>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</si>
  <si>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</si>
  <si>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</si>
  <si>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</si>
  <si>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</si>
  <si>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</si>
  <si>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</si>
  <si>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</si>
  <si>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</si>
  <si>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</si>
  <si>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</si>
  <si>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</si>
  <si>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</si>
  <si>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</si>
  <si>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</si>
  <si>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</si>
  <si>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</si>
  <si>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</si>
  <si>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</si>
  <si>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</si>
  <si>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</si>
  <si>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</si>
  <si>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</si>
  <si>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</si>
  <si>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</si>
  <si>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</si>
  <si>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</si>
  <si>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</si>
  <si>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</si>
  <si>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</si>
  <si>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</si>
  <si>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</si>
  <si>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</si>
  <si>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</si>
  <si>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</si>
  <si>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</si>
  <si>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</si>
  <si>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</si>
  <si>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</si>
  <si>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</si>
  <si>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</si>
  <si>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</si>
  <si>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</si>
  <si>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</si>
  <si>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</si>
  <si>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</si>
  <si>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</si>
  <si>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</si>
  <si>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</si>
  <si>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</si>
  <si>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</si>
  <si>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</si>
  <si>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</si>
  <si>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</si>
  <si>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</si>
  <si>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</si>
  <si>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</si>
  <si>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</si>
  <si>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</si>
  <si>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</si>
  <si>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</si>
  <si>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</si>
  <si>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</si>
  <si>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</si>
  <si>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</si>
  <si>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</si>
  <si>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</si>
  <si>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</si>
  <si>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</si>
  <si>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</si>
  <si>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</si>
  <si>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</si>
  <si>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</si>
  <si>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</si>
  <si>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</si>
  <si>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</si>
  <si>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</si>
  <si>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</si>
  <si>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</si>
  <si>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</si>
  <si>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</si>
  <si>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</si>
  <si>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</si>
  <si>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</si>
  <si>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</si>
  <si>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</si>
  <si>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</si>
  <si>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</si>
  <si>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</si>
  <si>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</si>
  <si>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</si>
  <si>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</si>
  <si>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</si>
  <si>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</si>
  <si>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</si>
  <si>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</si>
  <si>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</si>
  <si>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</si>
  <si>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</si>
  <si>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</si>
  <si>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</si>
  <si>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</si>
  <si>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</si>
  <si>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</si>
  <si>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</si>
  <si>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</si>
  <si>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</si>
  <si>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</si>
  <si>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</si>
  <si>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</si>
  <si>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</si>
  <si>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</si>
  <si>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</si>
  <si>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</si>
  <si>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</si>
  <si>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</si>
  <si>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</si>
  <si>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</si>
  <si>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</si>
  <si>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</si>
  <si>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</si>
  <si>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</si>
  <si>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</si>
  <si>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</si>
  <si>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</si>
  <si>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</si>
  <si>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</si>
  <si>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</si>
  <si>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</si>
  <si>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</si>
  <si>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</si>
  <si>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</si>
  <si>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</si>
  <si>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</si>
  <si>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</si>
  <si>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</si>
  <si>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</si>
  <si>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</si>
  <si>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</si>
  <si>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</si>
  <si>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</si>
  <si>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</si>
  <si>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</si>
  <si>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</si>
  <si>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</si>
  <si>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</si>
  <si>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</si>
  <si>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</si>
  <si>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</si>
  <si>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</si>
  <si>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</si>
  <si>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</si>
  <si>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</si>
  <si>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</si>
  <si>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</si>
  <si>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</si>
  <si>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</si>
  <si>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</si>
  <si>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</si>
  <si>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</si>
  <si>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</si>
  <si>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</si>
  <si>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</si>
  <si>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</si>
  <si>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</si>
  <si>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</si>
  <si>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</si>
  <si>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</si>
  <si>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</si>
  <si>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</si>
  <si>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</si>
  <si>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</si>
  <si>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</si>
  <si>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</si>
  <si>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</si>
  <si>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</si>
  <si>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</si>
  <si>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</si>
  <si>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</si>
  <si>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</si>
  <si>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</si>
  <si>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</si>
  <si>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</si>
  <si>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</si>
  <si>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</si>
  <si>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</si>
  <si>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</si>
  <si>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</si>
  <si>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</si>
  <si>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</si>
  <si>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</si>
  <si>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</si>
  <si>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</si>
  <si>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</si>
  <si>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</si>
  <si>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</si>
  <si>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</si>
  <si>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</si>
  <si>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</si>
  <si>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</si>
  <si>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</si>
  <si>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</si>
  <si>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</si>
  <si>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</si>
  <si>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</si>
  <si>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</si>
  <si>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</si>
  <si>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</si>
  <si>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</si>
  <si>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</si>
  <si>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</si>
  <si>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</si>
  <si>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</si>
  <si>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</si>
  <si>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</si>
  <si>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</si>
  <si>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</si>
  <si>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</si>
  <si>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</si>
  <si>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</si>
  <si>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</si>
  <si>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</si>
  <si>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</si>
  <si>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</si>
  <si>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</si>
  <si>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</si>
  <si>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</si>
  <si>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</si>
  <si>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</si>
  <si>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</si>
  <si>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</si>
  <si>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</si>
  <si>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</si>
  <si>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</si>
  <si>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</si>
  <si>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</si>
  <si>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</si>
  <si>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</si>
  <si>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</si>
  <si>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</si>
  <si>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</si>
  <si>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</si>
  <si>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</si>
  <si>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</si>
  <si>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</si>
  <si>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</si>
  <si>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</si>
  <si>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</si>
  <si>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</si>
  <si>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</si>
  <si>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</si>
  <si>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</si>
  <si>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</si>
  <si>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</si>
  <si>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</si>
  <si>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</si>
  <si>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</si>
  <si>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</si>
  <si>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</si>
  <si>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</si>
  <si>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</si>
  <si>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</si>
  <si>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</si>
  <si>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</si>
  <si>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</si>
  <si>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</si>
  <si>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</si>
  <si>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</si>
  <si>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</si>
  <si>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</si>
  <si>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</si>
  <si>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</si>
  <si>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</si>
  <si>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</si>
  <si>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</si>
  <si>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</si>
  <si>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</si>
  <si>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</si>
  <si>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</si>
  <si>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</si>
  <si>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</si>
  <si>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</si>
  <si>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</si>
  <si>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</si>
  <si>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</si>
  <si>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</si>
  <si>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</si>
  <si>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</si>
  <si>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</si>
  <si>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</si>
  <si>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</si>
  <si>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</si>
  <si>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</si>
  <si>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</si>
  <si>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</si>
  <si>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</si>
  <si>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</si>
  <si>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</si>
  <si>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</si>
  <si>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</si>
  <si>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</si>
  <si>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</si>
  <si>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</si>
  <si>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</si>
  <si>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</si>
  <si>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</si>
  <si>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</si>
  <si>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</si>
  <si>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</si>
  <si>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</si>
  <si>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</si>
  <si>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</si>
  <si>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</si>
  <si>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</si>
  <si>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</si>
  <si>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</si>
  <si>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</si>
  <si>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</si>
  <si>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</si>
  <si>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</si>
  <si>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</si>
  <si>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</si>
  <si>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</si>
  <si>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</si>
  <si>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</si>
  <si>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</si>
  <si>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</si>
  <si>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</si>
  <si>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</si>
  <si>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</si>
  <si>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</si>
  <si>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</si>
  <si>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</si>
  <si>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</si>
  <si>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</si>
  <si>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</si>
  <si>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</si>
  <si>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</si>
  <si>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</si>
  <si>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</si>
  <si>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</si>
  <si>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</si>
  <si>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</si>
  <si>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</si>
  <si>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</si>
  <si>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</si>
  <si>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</si>
  <si>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</si>
  <si>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</si>
  <si>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</si>
  <si>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</si>
  <si>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</si>
  <si>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</si>
  <si>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</si>
  <si>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</si>
  <si>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</si>
  <si>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</si>
  <si>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</si>
  <si>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</si>
  <si>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</si>
  <si>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</si>
  <si>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</si>
  <si>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</si>
  <si>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</si>
  <si>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</si>
  <si>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</si>
  <si>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</si>
  <si>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</si>
  <si>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</si>
  <si>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</si>
  <si>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</si>
  <si>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</si>
  <si>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</si>
  <si>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</si>
  <si>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</si>
  <si>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</si>
  <si>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</si>
  <si>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</si>
  <si>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</si>
  <si>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</si>
  <si>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</si>
  <si>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</si>
  <si>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</si>
  <si>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</si>
  <si>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</si>
  <si>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</si>
  <si>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</si>
  <si>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</si>
  <si>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</si>
  <si>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</si>
  <si>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</si>
  <si>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</si>
  <si>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</si>
  <si>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</si>
  <si>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</si>
  <si>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</si>
  <si>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</si>
  <si>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</si>
  <si>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</si>
  <si>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</si>
  <si>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</si>
  <si>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</si>
  <si>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</si>
  <si>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</si>
  <si>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</si>
  <si>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</si>
  <si>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</si>
  <si>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</si>
  <si>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</si>
  <si>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</si>
  <si>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</si>
  <si>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</si>
  <si>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</si>
  <si>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</si>
  <si>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</si>
  <si>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</si>
  <si>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</si>
  <si>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</si>
  <si>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</si>
  <si>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</si>
  <si>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</si>
  <si>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</si>
  <si>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</si>
  <si>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</si>
  <si>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</si>
  <si>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</si>
  <si>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</si>
  <si>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</si>
  <si>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</si>
  <si>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</si>
  <si>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</si>
  <si>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</si>
  <si>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</si>
  <si>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</si>
  <si>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</si>
  <si>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</si>
  <si>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</si>
  <si>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</si>
  <si>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</si>
  <si>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</si>
  <si>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</si>
  <si>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</si>
  <si>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</si>
  <si>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</si>
  <si>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</si>
  <si>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</si>
  <si>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</si>
  <si>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</si>
  <si>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</si>
  <si>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</si>
  <si>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</si>
  <si>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</si>
  <si>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</si>
  <si>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</si>
  <si>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</si>
  <si>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</si>
  <si>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</si>
  <si>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</si>
  <si>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</si>
  <si>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</si>
  <si>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</si>
  <si>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</si>
  <si>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</si>
  <si>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</si>
  <si>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</si>
  <si>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</si>
  <si>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</si>
  <si>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</si>
  <si>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</si>
  <si>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</si>
  <si>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</si>
  <si>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</si>
  <si>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</si>
  <si>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</si>
  <si>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</si>
  <si>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</si>
  <si>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</si>
  <si>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</si>
  <si>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</si>
  <si>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</si>
  <si>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</si>
  <si>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</si>
  <si>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</si>
  <si>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</si>
  <si>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</si>
  <si>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</si>
  <si>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</si>
  <si>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</si>
  <si>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</si>
  <si>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</si>
  <si>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</si>
  <si>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</si>
  <si>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</si>
  <si>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</si>
  <si>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</si>
  <si>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</si>
  <si>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</si>
  <si>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</si>
  <si>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</si>
  <si>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</si>
  <si>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</si>
  <si>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</si>
  <si>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</si>
  <si>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</si>
  <si>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</si>
  <si>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</si>
  <si>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</si>
  <si>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</si>
  <si>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</si>
  <si>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</si>
  <si>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</si>
  <si>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</si>
  <si>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</si>
  <si>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</si>
  <si>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</si>
  <si>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</si>
  <si>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</si>
  <si>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</si>
  <si>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</si>
  <si>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</si>
  <si>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</si>
  <si>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</si>
  <si>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</si>
  <si>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</si>
  <si>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</si>
  <si>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</si>
  <si>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</si>
  <si>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</si>
  <si>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</si>
  <si>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</si>
  <si>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</si>
  <si>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</si>
  <si>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</si>
  <si>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</si>
  <si>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</si>
  <si>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</si>
  <si>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</si>
  <si>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</si>
  <si>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</si>
  <si>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</si>
  <si>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</si>
  <si>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</si>
  <si>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</si>
  <si>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</si>
  <si>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</si>
  <si>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</si>
  <si>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</si>
  <si>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</si>
  <si>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</si>
  <si>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</si>
  <si>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</si>
  <si>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</si>
  <si>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</si>
  <si>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</si>
  <si>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</si>
  <si>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</si>
  <si>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</si>
  <si>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</si>
  <si>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</si>
  <si>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</si>
  <si>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</si>
  <si>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</si>
  <si>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</si>
  <si>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</si>
  <si>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</si>
  <si>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</si>
  <si>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</si>
  <si>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</si>
  <si>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</si>
  <si>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</si>
  <si>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</si>
  <si>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</si>
  <si>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</si>
  <si>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</si>
  <si>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</si>
  <si>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</si>
  <si>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</si>
  <si>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</si>
  <si>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</si>
  <si>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</si>
  <si>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</si>
  <si>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</si>
  <si>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</si>
  <si>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</si>
  <si>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</si>
  <si>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</si>
  <si>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</si>
  <si>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</si>
  <si>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</si>
  <si>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</si>
  <si>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</si>
  <si>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</si>
  <si>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</si>
  <si>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</si>
  <si>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</si>
  <si>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</si>
  <si>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</si>
  <si>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</si>
  <si>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</si>
  <si>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</si>
  <si>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</si>
  <si>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</si>
  <si>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</si>
  <si>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</si>
  <si>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</si>
  <si>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</si>
  <si>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</si>
  <si>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</si>
  <si>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</si>
  <si>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</si>
  <si>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</si>
  <si>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</si>
  <si>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</si>
  <si>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</si>
  <si>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</si>
  <si>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</si>
  <si>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</si>
  <si>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</si>
  <si>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</si>
  <si>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</si>
  <si>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</si>
  <si>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</si>
  <si>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</si>
  <si>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</si>
  <si>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</si>
  <si>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</si>
  <si>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</si>
  <si>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</si>
  <si>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</si>
  <si>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</si>
  <si>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</si>
  <si>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</si>
  <si>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</si>
  <si>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</si>
  <si>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</si>
  <si>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</si>
  <si>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</si>
  <si>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</si>
  <si>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</si>
  <si>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</si>
  <si>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</si>
  <si>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</si>
  <si>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</si>
  <si>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</si>
  <si>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</si>
  <si>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</si>
  <si>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</si>
  <si>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</si>
  <si>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</si>
  <si>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</si>
  <si>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</si>
  <si>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</si>
  <si>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</si>
  <si>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</si>
  <si>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</si>
  <si>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</si>
  <si>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</si>
  <si>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</si>
  <si>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</si>
  <si>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</si>
  <si>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</si>
  <si>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</si>
  <si>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</si>
  <si>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</si>
  <si>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</si>
  <si>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</si>
  <si>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</si>
  <si>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</si>
  <si>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</si>
  <si>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</si>
  <si>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</si>
  <si>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</si>
  <si>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</si>
  <si>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</si>
  <si>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</si>
  <si>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</si>
  <si>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</si>
  <si>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</si>
  <si>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</si>
  <si>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</si>
  <si>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</si>
  <si>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</si>
  <si>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</si>
  <si>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</si>
  <si>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</si>
  <si>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</si>
  <si>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</si>
  <si>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</si>
  <si>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</si>
  <si>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</si>
  <si>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</si>
  <si>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</si>
  <si>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</si>
  <si>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</si>
  <si>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</si>
  <si>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</si>
  <si>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</si>
  <si>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</si>
  <si>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</si>
  <si>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</si>
  <si>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</si>
  <si>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</si>
  <si>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</si>
  <si>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</si>
  <si>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</si>
  <si>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</si>
  <si>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</si>
  <si>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</si>
  <si>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</si>
  <si>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</si>
  <si>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</si>
  <si>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</si>
  <si>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</si>
  <si>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</si>
  <si>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</si>
  <si>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</si>
  <si>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</si>
  <si>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</si>
  <si>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</si>
  <si>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</si>
  <si>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</si>
  <si>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</si>
  <si>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</si>
  <si>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</si>
  <si>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</si>
  <si>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</si>
  <si>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</si>
  <si>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</si>
  <si>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</si>
  <si>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</si>
  <si>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</si>
  <si>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</si>
  <si>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</si>
  <si>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</si>
  <si>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</si>
  <si>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</si>
  <si>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</si>
  <si>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</si>
  <si>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</si>
  <si>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</si>
  <si>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</si>
  <si>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</si>
  <si>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</si>
  <si>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</si>
  <si>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</si>
  <si>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</si>
  <si>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</si>
  <si>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</si>
  <si>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</si>
  <si>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</si>
  <si>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</si>
  <si>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</si>
  <si>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</si>
  <si>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</si>
  <si>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</si>
  <si>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</si>
  <si>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</si>
  <si>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</si>
  <si>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</si>
  <si>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</si>
  <si>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</si>
  <si>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</si>
  <si>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</si>
  <si>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</si>
  <si>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</si>
  <si>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</si>
  <si>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</si>
  <si>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</si>
  <si>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</si>
  <si>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</si>
  <si>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</si>
  <si>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</si>
  <si>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</si>
  <si>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</si>
  <si>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</si>
  <si>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</si>
  <si>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</si>
  <si>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</si>
  <si>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</si>
  <si>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</si>
  <si>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</si>
  <si>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</si>
  <si>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</si>
  <si>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</si>
  <si>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</si>
  <si>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</si>
  <si>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</si>
  <si>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</si>
  <si>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</si>
  <si>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</si>
  <si>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</si>
  <si>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</si>
  <si>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</si>
  <si>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</si>
  <si>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</si>
  <si>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</si>
  <si>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</si>
  <si>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</si>
  <si>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</si>
  <si>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</si>
  <si>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</si>
  <si>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</si>
  <si>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</si>
  <si>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</si>
  <si>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</si>
  <si>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</si>
  <si>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</si>
  <si>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</si>
  <si>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</si>
  <si>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</si>
  <si>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</si>
  <si>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</si>
  <si>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</si>
  <si>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</si>
  <si>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</si>
  <si>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</si>
  <si>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</si>
  <si>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</si>
  <si>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</si>
  <si>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</si>
  <si>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</si>
  <si>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</si>
  <si>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</si>
  <si>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</si>
  <si>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</si>
  <si>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</si>
  <si>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</si>
  <si>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</si>
  <si>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</si>
  <si>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</si>
  <si>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</si>
  <si>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</si>
  <si>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</si>
  <si>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</si>
  <si>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</si>
  <si>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</si>
  <si>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</si>
  <si>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</si>
  <si>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</si>
  <si>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</si>
  <si>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</si>
  <si>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</si>
  <si>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</si>
  <si>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</si>
  <si>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</si>
  <si>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</si>
  <si>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</si>
  <si>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</si>
  <si>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</si>
  <si>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</si>
  <si>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</si>
  <si>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</si>
  <si>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</si>
  <si>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</si>
  <si>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</si>
  <si>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</si>
  <si>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</si>
  <si>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</si>
  <si>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</si>
  <si>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</si>
  <si>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</si>
  <si>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</si>
  <si>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</si>
  <si>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</si>
  <si>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</si>
  <si>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</si>
  <si>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</si>
  <si>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</si>
  <si>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</si>
  <si>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SWEO PEN7</t>
  </si>
  <si>
    <t>SWEO PEN8</t>
  </si>
  <si>
    <t>Swedbank Ab</t>
  </si>
  <si>
    <t>657A</t>
  </si>
  <si>
    <t>657B</t>
  </si>
  <si>
    <t>SE0005504826</t>
  </si>
  <si>
    <t>SE0005504834</t>
  </si>
  <si>
    <t>Korg (9 räntefonder + 1 aktieindex)</t>
  </si>
  <si>
    <t>SWEO_PEN7</t>
  </si>
  <si>
    <t>SWEO_PEN8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</si>
</sst>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B10" sqref="B10"/>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30"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216</v>
      </c>
      <c r="D2" s="64" t="s">
        <v>1385</v>
      </c>
      <c r="E2" s="65">
        <v>1000</v>
      </c>
      <c r="F2" s="65" t="s">
        <v>35</v>
      </c>
      <c r="G2" s="64" t="s">
        <v>288</v>
      </c>
      <c r="H2" s="3">
        <v>41627</v>
      </c>
      <c r="I2" s="230" t="str">
        <f>IF(C2="-","",VLOOKUP(C2,BondIssuerTable,2,0))</f>
        <v>SWED</v>
      </c>
      <c r="J2" s="230" t="str">
        <f>IF(D2="-","",VLOOKUP(D2,BondIssuingAgentsTable,2,0))</f>
        <v>SWD</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1413</v>
      </c>
      <c r="B7" s="64" t="s">
        <v>216</v>
      </c>
      <c r="C7" s="64" t="s">
        <v>1416</v>
      </c>
      <c r="D7" s="64" t="s">
        <v>1418</v>
      </c>
      <c r="E7" s="69">
        <v>100</v>
      </c>
      <c r="F7" s="65">
        <v>3800000</v>
      </c>
      <c r="G7" s="3">
        <v>41626</v>
      </c>
      <c r="H7" s="70">
        <v>43486</v>
      </c>
      <c r="I7" s="70">
        <v>43473</v>
      </c>
      <c r="J7" s="95" t="s">
        <v>1421</v>
      </c>
      <c r="K7" s="104" t="s">
        <v>1420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1414</v>
      </c>
      <c r="B8" s="64" t="s">
        <v>1415</v>
      </c>
      <c r="C8" s="64" t="s">
        <v>1417</v>
      </c>
      <c r="D8" s="64" t="s">
        <v>1419</v>
      </c>
      <c r="E8" s="69">
        <v>110</v>
      </c>
      <c r="F8" s="65">
        <v>2000000</v>
      </c>
      <c r="G8" s="3">
        <v>41626</v>
      </c>
      <c r="H8" s="70">
        <v>43486</v>
      </c>
      <c r="I8" s="70">
        <v>43473</v>
      </c>
      <c r="J8" s="95" t="s">
        <v>1422</v>
      </c>
      <c r="K8" s="104" t="s">
        <v>1420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3"/>
  <sheetViews>
    <sheetView zoomScale="70" zoomScaleNormal="70" workbookViewId="0">
      <pane xSplit="1" ySplit="1" topLeftCell="V55" activePane="bottomRight" state="frozen"/>
      <selection pane="topRight" activeCell="B1" sqref="B1"/>
      <selection pane="bottomLeft" activeCell="A2" sqref="A2"/>
      <selection pane="bottomRight" activeCell="Z101" sqref="Z10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ht="14.45" x14ac:dyDescent="0.3">
      <c r="S39" s="150" t="s">
        <v>372</v>
      </c>
      <c r="T39" s="151"/>
      <c r="U39" s="236" t="s">
        <v>1360</v>
      </c>
      <c r="V39" s="236" t="s">
        <v>1361</v>
      </c>
      <c r="W39" s="236" t="s">
        <v>1304</v>
      </c>
      <c r="Y39" s="228" t="s">
        <v>1253</v>
      </c>
      <c r="Z39" s="229" t="s">
        <v>1276</v>
      </c>
      <c r="AA39" s="237" t="s">
        <v>1360</v>
      </c>
      <c r="AB39" s="237" t="s">
        <v>1361</v>
      </c>
      <c r="AC39" s="237" t="s">
        <v>1304</v>
      </c>
    </row>
    <row r="40" spans="19:29" ht="14.45" x14ac:dyDescent="0.3">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ht="14.45" x14ac:dyDescent="0.3">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ht="14.45" x14ac:dyDescent="0.3">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ht="14.45" x14ac:dyDescent="0.3">
      <c r="U46" s="236" t="s">
        <v>1373</v>
      </c>
      <c r="V46" s="236" t="s">
        <v>766</v>
      </c>
      <c r="W46" s="236" t="s">
        <v>1304</v>
      </c>
      <c r="Y46" s="228" t="s">
        <v>844</v>
      </c>
      <c r="Z46" s="229" t="s">
        <v>845</v>
      </c>
      <c r="AA46" s="237" t="s">
        <v>1373</v>
      </c>
      <c r="AB46" s="237" t="s">
        <v>766</v>
      </c>
      <c r="AC46" s="237" t="s">
        <v>1304</v>
      </c>
    </row>
    <row r="47" spans="19:29" ht="14.45" x14ac:dyDescent="0.3">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ht="14.45" x14ac:dyDescent="0.3">
      <c r="U50" s="236" t="s">
        <v>461</v>
      </c>
      <c r="V50" s="236" t="s">
        <v>22</v>
      </c>
      <c r="W50" s="236" t="s">
        <v>1304</v>
      </c>
      <c r="Y50" s="228" t="s">
        <v>519</v>
      </c>
      <c r="Z50" s="229" t="s">
        <v>520</v>
      </c>
      <c r="AA50" s="237" t="s">
        <v>461</v>
      </c>
      <c r="AB50" s="237" t="s">
        <v>22</v>
      </c>
      <c r="AC50" s="237" t="s">
        <v>1304</v>
      </c>
    </row>
    <row r="51" spans="21:29" ht="14.45" x14ac:dyDescent="0.3">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ht="14.45" x14ac:dyDescent="0.3">
      <c r="U53" s="236" t="s">
        <v>1380</v>
      </c>
      <c r="V53" s="236" t="s">
        <v>1186</v>
      </c>
      <c r="W53" s="236" t="s">
        <v>1304</v>
      </c>
      <c r="Y53" s="228" t="s">
        <v>1113</v>
      </c>
      <c r="Z53" s="229" t="s">
        <v>1112</v>
      </c>
      <c r="AA53" s="237" t="s">
        <v>1380</v>
      </c>
      <c r="AB53" s="237" t="s">
        <v>1186</v>
      </c>
      <c r="AC53" s="237" t="s">
        <v>1304</v>
      </c>
    </row>
    <row r="54" spans="21:29" ht="14.45" x14ac:dyDescent="0.3">
      <c r="U54" s="236" t="s">
        <v>1381</v>
      </c>
      <c r="V54" s="236" t="s">
        <v>1382</v>
      </c>
      <c r="W54" s="236" t="s">
        <v>1304</v>
      </c>
      <c r="Y54" s="228" t="s">
        <v>521</v>
      </c>
      <c r="Z54" s="229" t="s">
        <v>522</v>
      </c>
      <c r="AA54" s="237" t="s">
        <v>1381</v>
      </c>
      <c r="AB54" s="237" t="s">
        <v>1382</v>
      </c>
      <c r="AC54" s="237" t="s">
        <v>1304</v>
      </c>
    </row>
    <row r="55" spans="21:29" ht="14.45" x14ac:dyDescent="0.3">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ht="14.45" x14ac:dyDescent="0.3">
      <c r="U58" s="236" t="s">
        <v>1387</v>
      </c>
      <c r="V58" s="236" t="s">
        <v>1388</v>
      </c>
      <c r="W58" s="236" t="s">
        <v>1304</v>
      </c>
      <c r="Y58" s="228" t="s">
        <v>1224</v>
      </c>
      <c r="Z58" s="229" t="s">
        <v>1225</v>
      </c>
      <c r="AA58" s="237" t="s">
        <v>1387</v>
      </c>
      <c r="AB58" s="237" t="s">
        <v>1388</v>
      </c>
      <c r="AC58" s="237" t="s">
        <v>1304</v>
      </c>
    </row>
    <row r="59" spans="21:29" ht="14.45" x14ac:dyDescent="0.3">
      <c r="U59" s="236" t="s">
        <v>1389</v>
      </c>
      <c r="V59" s="236" t="s">
        <v>1390</v>
      </c>
      <c r="W59" s="236" t="s">
        <v>1304</v>
      </c>
      <c r="Y59" s="228" t="s">
        <v>1177</v>
      </c>
      <c r="Z59" s="229" t="s">
        <v>1176</v>
      </c>
      <c r="AA59" s="237" t="s">
        <v>1389</v>
      </c>
      <c r="AB59" s="237" t="s">
        <v>1390</v>
      </c>
      <c r="AC59" s="237" t="s">
        <v>1304</v>
      </c>
    </row>
    <row r="60" spans="21:29" ht="14.45" x14ac:dyDescent="0.3">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ht="14.45" x14ac:dyDescent="0.3">
      <c r="U63" s="236" t="s">
        <v>1267</v>
      </c>
      <c r="V63" s="236" t="s">
        <v>1258</v>
      </c>
      <c r="W63" s="236" t="s">
        <v>1397</v>
      </c>
      <c r="Y63" s="228" t="s">
        <v>1226</v>
      </c>
      <c r="Z63" s="229" t="s">
        <v>1227</v>
      </c>
      <c r="AA63" s="237" t="s">
        <v>1267</v>
      </c>
      <c r="AB63" s="237" t="s">
        <v>1258</v>
      </c>
      <c r="AC63" s="237" t="s">
        <v>1397</v>
      </c>
    </row>
    <row r="64" spans="21:29" ht="14.45" x14ac:dyDescent="0.3">
      <c r="U64" s="236" t="s">
        <v>1268</v>
      </c>
      <c r="V64" s="236" t="s">
        <v>1259</v>
      </c>
      <c r="W64" s="236" t="s">
        <v>1397</v>
      </c>
      <c r="Y64" s="228" t="s">
        <v>1228</v>
      </c>
      <c r="Z64" s="229" t="s">
        <v>1229</v>
      </c>
      <c r="AA64" s="237" t="s">
        <v>1268</v>
      </c>
      <c r="AB64" s="237" t="s">
        <v>1259</v>
      </c>
      <c r="AC64" s="237" t="s">
        <v>1397</v>
      </c>
    </row>
    <row r="65" spans="2:32" ht="14.45" x14ac:dyDescent="0.3">
      <c r="U65" s="236" t="s">
        <v>1269</v>
      </c>
      <c r="V65" s="236" t="s">
        <v>1260</v>
      </c>
      <c r="W65" s="236" t="s">
        <v>1397</v>
      </c>
      <c r="Y65" s="228" t="s">
        <v>144</v>
      </c>
      <c r="Z65" s="229" t="s">
        <v>145</v>
      </c>
      <c r="AA65" s="237" t="s">
        <v>1269</v>
      </c>
      <c r="AB65" s="237" t="s">
        <v>1260</v>
      </c>
      <c r="AC65" s="237" t="s">
        <v>1397</v>
      </c>
    </row>
    <row r="66" spans="2:32" ht="14.45" x14ac:dyDescent="0.3">
      <c r="U66" s="236" t="s">
        <v>1270</v>
      </c>
      <c r="V66" s="236" t="s">
        <v>1261</v>
      </c>
      <c r="W66" s="236" t="s">
        <v>1397</v>
      </c>
      <c r="Y66" s="228" t="s">
        <v>841</v>
      </c>
      <c r="Z66" s="229" t="s">
        <v>152</v>
      </c>
      <c r="AA66" s="237" t="s">
        <v>1270</v>
      </c>
      <c r="AB66" s="237" t="s">
        <v>1261</v>
      </c>
      <c r="AC66" s="237" t="s">
        <v>1397</v>
      </c>
    </row>
    <row r="67" spans="2:32" ht="14.45" x14ac:dyDescent="0.3">
      <c r="U67" s="236" t="s">
        <v>1271</v>
      </c>
      <c r="V67" s="236" t="s">
        <v>1262</v>
      </c>
      <c r="W67" s="236" t="s">
        <v>1397</v>
      </c>
      <c r="Y67" s="228" t="s">
        <v>1280</v>
      </c>
      <c r="Z67" s="229" t="s">
        <v>1281</v>
      </c>
      <c r="AA67" s="237" t="s">
        <v>1271</v>
      </c>
      <c r="AB67" s="237" t="s">
        <v>1262</v>
      </c>
      <c r="AC67" s="237" t="s">
        <v>1397</v>
      </c>
    </row>
    <row r="68" spans="2:32" ht="14.45" x14ac:dyDescent="0.3">
      <c r="U68" s="236" t="s">
        <v>1272</v>
      </c>
      <c r="V68" s="236" t="s">
        <v>1263</v>
      </c>
      <c r="W68" s="236" t="s">
        <v>1397</v>
      </c>
      <c r="Y68" s="228" t="s">
        <v>154</v>
      </c>
      <c r="Z68" s="229" t="s">
        <v>155</v>
      </c>
      <c r="AA68" s="237" t="s">
        <v>1272</v>
      </c>
      <c r="AB68" s="237" t="s">
        <v>1263</v>
      </c>
      <c r="AC68" s="237" t="s">
        <v>1397</v>
      </c>
    </row>
    <row r="69" spans="2:32" ht="14.45" x14ac:dyDescent="0.3">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ht="14.45" x14ac:dyDescent="0.3">
      <c r="U71" s="236" t="s">
        <v>1274</v>
      </c>
      <c r="V71" s="236" t="s">
        <v>1265</v>
      </c>
      <c r="W71" s="236" t="s">
        <v>1397</v>
      </c>
      <c r="X71" s="117"/>
      <c r="Y71" s="228" t="s">
        <v>1407</v>
      </c>
      <c r="Z71" s="229" t="s">
        <v>1408</v>
      </c>
      <c r="AA71" s="237" t="s">
        <v>1274</v>
      </c>
      <c r="AB71" s="237" t="s">
        <v>1265</v>
      </c>
      <c r="AC71" s="237" t="s">
        <v>1397</v>
      </c>
      <c r="AF71" s="117"/>
    </row>
    <row r="72" spans="2:32" s="117" customFormat="1" ht="14.45" x14ac:dyDescent="0.3">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4.45" x14ac:dyDescent="0.3">
      <c r="B73" s="86"/>
      <c r="C73" s="86"/>
      <c r="D73" s="86"/>
      <c r="F73" s="8"/>
      <c r="G73" s="8"/>
      <c r="N73" s="8"/>
      <c r="O73" s="8"/>
      <c r="S73" s="8"/>
      <c r="T73" s="8"/>
      <c r="U73" s="8"/>
      <c r="V73" s="8"/>
      <c r="W73" s="227"/>
      <c r="Y73" s="228" t="s">
        <v>165</v>
      </c>
      <c r="Z73" s="229" t="s">
        <v>166</v>
      </c>
      <c r="AA73" s="8"/>
      <c r="AB73" s="8"/>
      <c r="AC73" s="227"/>
    </row>
    <row r="74" spans="2:32" s="117" customFormat="1" ht="14.45" x14ac:dyDescent="0.3">
      <c r="B74" s="86"/>
      <c r="C74" s="86"/>
      <c r="D74" s="86"/>
      <c r="F74" s="8"/>
      <c r="G74" s="8"/>
      <c r="N74" s="8"/>
      <c r="O74" s="8"/>
      <c r="S74" s="8"/>
      <c r="T74" s="8"/>
      <c r="U74" s="8"/>
      <c r="V74" s="8"/>
      <c r="W74" s="227"/>
      <c r="X74" s="8"/>
      <c r="Y74" s="228" t="s">
        <v>168</v>
      </c>
      <c r="Z74" s="229" t="s">
        <v>1290</v>
      </c>
      <c r="AA74" s="8"/>
      <c r="AB74" s="8"/>
      <c r="AC74" s="227"/>
      <c r="AF74" s="8"/>
    </row>
    <row r="75" spans="2:32" ht="14.45" x14ac:dyDescent="0.3">
      <c r="Q75" s="117"/>
      <c r="R75" s="117"/>
      <c r="Y75" s="228" t="s">
        <v>1256</v>
      </c>
      <c r="Z75" s="229" t="s">
        <v>1257</v>
      </c>
    </row>
    <row r="76" spans="2:32" ht="14.45" x14ac:dyDescent="0.3">
      <c r="N76" s="117"/>
      <c r="O76" s="117"/>
      <c r="Y76" s="228" t="s">
        <v>170</v>
      </c>
      <c r="Z76" s="229" t="s">
        <v>528</v>
      </c>
    </row>
    <row r="77" spans="2:32" ht="14.45" x14ac:dyDescent="0.3">
      <c r="F77" s="117"/>
      <c r="G77" s="117"/>
      <c r="N77" s="117"/>
      <c r="O77" s="117"/>
      <c r="Y77" s="228" t="s">
        <v>1232</v>
      </c>
      <c r="Z77" s="229" t="s">
        <v>1233</v>
      </c>
    </row>
    <row r="78" spans="2:32" ht="14.45" x14ac:dyDescent="0.3">
      <c r="F78" s="117"/>
      <c r="G78" s="117"/>
      <c r="N78" s="117"/>
      <c r="O78" s="117"/>
      <c r="Y78" s="228" t="s">
        <v>1293</v>
      </c>
      <c r="Z78" s="229" t="s">
        <v>1294</v>
      </c>
    </row>
    <row r="79" spans="2:32" ht="14.45" x14ac:dyDescent="0.3">
      <c r="F79" s="117"/>
      <c r="G79" s="117"/>
      <c r="Y79" s="228" t="s">
        <v>476</v>
      </c>
      <c r="Z79" s="229" t="s">
        <v>175</v>
      </c>
    </row>
    <row r="80" spans="2:32" ht="14.45" x14ac:dyDescent="0.3">
      <c r="Y80" s="228" t="s">
        <v>1234</v>
      </c>
      <c r="Z80" s="229" t="s">
        <v>1235</v>
      </c>
    </row>
    <row r="81" spans="19:28" ht="14.45" x14ac:dyDescent="0.3">
      <c r="S81" s="117"/>
      <c r="T81" s="117"/>
      <c r="Y81" s="228" t="s">
        <v>1187</v>
      </c>
      <c r="Z81" s="229" t="s">
        <v>1188</v>
      </c>
    </row>
    <row r="82" spans="19:28" ht="14.45" x14ac:dyDescent="0.3">
      <c r="S82" s="117"/>
      <c r="T82" s="117"/>
      <c r="Y82" s="228" t="s">
        <v>761</v>
      </c>
      <c r="Z82" s="229" t="s">
        <v>762</v>
      </c>
      <c r="AA82" s="117"/>
      <c r="AB82" s="117"/>
    </row>
    <row r="83" spans="19:28" ht="14.45" x14ac:dyDescent="0.3">
      <c r="S83" s="117"/>
      <c r="T83" s="117"/>
      <c r="Y83" s="228" t="s">
        <v>529</v>
      </c>
      <c r="Z83" s="229" t="s">
        <v>530</v>
      </c>
      <c r="AA83" s="117"/>
      <c r="AB83" s="117"/>
    </row>
    <row r="84" spans="19:28" ht="14.45" x14ac:dyDescent="0.3">
      <c r="Y84" s="228" t="s">
        <v>531</v>
      </c>
      <c r="Z84" s="229" t="s">
        <v>532</v>
      </c>
      <c r="AA84" s="117"/>
      <c r="AB84" s="117"/>
    </row>
    <row r="85" spans="19:28" ht="14.45" x14ac:dyDescent="0.3">
      <c r="Y85" s="228" t="s">
        <v>1405</v>
      </c>
      <c r="Z85" s="229" t="s">
        <v>1406</v>
      </c>
    </row>
    <row r="86" spans="19:28" ht="14.45" x14ac:dyDescent="0.3">
      <c r="U86" s="117"/>
      <c r="V86" s="117"/>
      <c r="Y86" s="228" t="s">
        <v>1236</v>
      </c>
      <c r="Z86" s="229" t="s">
        <v>1237</v>
      </c>
    </row>
    <row r="87" spans="19:28" ht="14.45" x14ac:dyDescent="0.3">
      <c r="U87" s="117"/>
      <c r="V87" s="117"/>
      <c r="Y87" s="228" t="s">
        <v>185</v>
      </c>
      <c r="Z87" s="229" t="s">
        <v>533</v>
      </c>
    </row>
    <row r="88" spans="19:28" ht="14.45" x14ac:dyDescent="0.3">
      <c r="U88" s="117"/>
      <c r="V88" s="117"/>
      <c r="Y88" s="228" t="s">
        <v>1180</v>
      </c>
      <c r="Z88" s="229" t="s">
        <v>1181</v>
      </c>
    </row>
    <row r="89" spans="19:28" ht="14.45" x14ac:dyDescent="0.3">
      <c r="Y89" s="228" t="s">
        <v>765</v>
      </c>
      <c r="Z89" s="229" t="s">
        <v>1242</v>
      </c>
    </row>
    <row r="90" spans="19:28" ht="14.45" x14ac:dyDescent="0.3">
      <c r="Y90" s="228" t="s">
        <v>464</v>
      </c>
      <c r="Z90" s="229" t="s">
        <v>199</v>
      </c>
    </row>
    <row r="91" spans="19:28" ht="14.45" x14ac:dyDescent="0.3">
      <c r="Y91" s="228" t="s">
        <v>1240</v>
      </c>
      <c r="Z91" s="229" t="s">
        <v>1241</v>
      </c>
    </row>
    <row r="92" spans="19:28" ht="14.45" x14ac:dyDescent="0.3">
      <c r="Y92" s="228" t="s">
        <v>534</v>
      </c>
      <c r="Z92" s="229" t="s">
        <v>204</v>
      </c>
    </row>
    <row r="93" spans="19:28" ht="14.45" x14ac:dyDescent="0.3">
      <c r="Y93" s="228" t="s">
        <v>462</v>
      </c>
      <c r="Z93" s="229" t="s">
        <v>25</v>
      </c>
    </row>
    <row r="94" spans="19:28" ht="14.45" x14ac:dyDescent="0.3">
      <c r="Y94" s="228" t="s">
        <v>535</v>
      </c>
      <c r="Z94" s="229" t="s">
        <v>536</v>
      </c>
    </row>
    <row r="95" spans="19:28" ht="14.45" x14ac:dyDescent="0.3">
      <c r="Y95" s="228" t="s">
        <v>537</v>
      </c>
      <c r="Z95" s="229" t="s">
        <v>538</v>
      </c>
    </row>
    <row r="96" spans="19:28" ht="14.45" x14ac:dyDescent="0.3">
      <c r="Y96" s="228" t="s">
        <v>539</v>
      </c>
      <c r="Z96" s="229" t="s">
        <v>540</v>
      </c>
    </row>
    <row r="97" spans="25:26" x14ac:dyDescent="0.25">
      <c r="Y97" s="228" t="s">
        <v>541</v>
      </c>
      <c r="Z97" s="229" t="s">
        <v>542</v>
      </c>
    </row>
    <row r="98" spans="25:26" ht="14.45" x14ac:dyDescent="0.3">
      <c r="Y98" s="228" t="s">
        <v>543</v>
      </c>
      <c r="Z98" s="229" t="s">
        <v>544</v>
      </c>
    </row>
    <row r="99" spans="25:26" ht="14.45" x14ac:dyDescent="0.3">
      <c r="Y99" s="228" t="s">
        <v>821</v>
      </c>
      <c r="Z99" s="229" t="s">
        <v>822</v>
      </c>
    </row>
    <row r="100" spans="25:26" x14ac:dyDescent="0.25">
      <c r="Y100" s="228" t="s">
        <v>1411</v>
      </c>
      <c r="Z100" s="229" t="s">
        <v>1412</v>
      </c>
    </row>
    <row r="101" spans="25:26" ht="14.45" x14ac:dyDescent="0.3">
      <c r="Y101" s="228" t="s">
        <v>545</v>
      </c>
      <c r="Z101" s="229" t="s">
        <v>589</v>
      </c>
    </row>
    <row r="102" spans="25:26" ht="14.45" x14ac:dyDescent="0.3">
      <c r="Y102" s="228" t="s">
        <v>546</v>
      </c>
      <c r="Z102" s="229" t="s">
        <v>547</v>
      </c>
    </row>
    <row r="103" spans="25:26" x14ac:dyDescent="0.25">
      <c r="Y103" s="228" t="s">
        <v>590</v>
      </c>
      <c r="Z103" s="229" t="s">
        <v>548</v>
      </c>
    </row>
    <row r="104" spans="25:26" ht="14.45" x14ac:dyDescent="0.3">
      <c r="Y104" s="228" t="s">
        <v>549</v>
      </c>
      <c r="Z104" s="229" t="s">
        <v>550</v>
      </c>
    </row>
    <row r="105" spans="25:26" ht="14.45" x14ac:dyDescent="0.3">
      <c r="Y105" s="228" t="s">
        <v>1090</v>
      </c>
      <c r="Z105" s="229" t="s">
        <v>1091</v>
      </c>
    </row>
    <row r="106" spans="25:26" ht="14.45" x14ac:dyDescent="0.3">
      <c r="Y106" s="228" t="s">
        <v>551</v>
      </c>
      <c r="Z106" s="229" t="s">
        <v>591</v>
      </c>
    </row>
    <row r="107" spans="25:26" ht="14.45" x14ac:dyDescent="0.3">
      <c r="Y107" s="228" t="s">
        <v>1243</v>
      </c>
      <c r="Z107" s="229" t="s">
        <v>1244</v>
      </c>
    </row>
    <row r="108" spans="25:26" ht="14.45" x14ac:dyDescent="0.3">
      <c r="Y108" s="228" t="s">
        <v>552</v>
      </c>
      <c r="Z108" s="229" t="s">
        <v>553</v>
      </c>
    </row>
    <row r="109" spans="25:26" ht="14.45" x14ac:dyDescent="0.3">
      <c r="Y109" s="228" t="s">
        <v>607</v>
      </c>
      <c r="Z109" s="229" t="s">
        <v>608</v>
      </c>
    </row>
    <row r="110" spans="25:26" ht="14.45" x14ac:dyDescent="0.3">
      <c r="Y110" s="228" t="s">
        <v>592</v>
      </c>
      <c r="Z110" s="229" t="s">
        <v>593</v>
      </c>
    </row>
    <row r="111" spans="25:26" x14ac:dyDescent="0.25">
      <c r="Y111" s="228" t="s">
        <v>554</v>
      </c>
      <c r="Z111" s="229" t="s">
        <v>555</v>
      </c>
    </row>
    <row r="112" spans="25:26" x14ac:dyDescent="0.25">
      <c r="Y112" s="228" t="s">
        <v>1245</v>
      </c>
      <c r="Z112" s="229" t="s">
        <v>1246</v>
      </c>
    </row>
    <row r="113" spans="25:26" x14ac:dyDescent="0.25">
      <c r="Y113" s="228" t="s">
        <v>216</v>
      </c>
      <c r="Z113" s="229" t="s">
        <v>26</v>
      </c>
    </row>
    <row r="114" spans="25:26" x14ac:dyDescent="0.25">
      <c r="Y114" s="228" t="s">
        <v>556</v>
      </c>
      <c r="Z114" s="229" t="s">
        <v>557</v>
      </c>
    </row>
    <row r="115" spans="25:26" x14ac:dyDescent="0.25">
      <c r="Y115" s="228" t="s">
        <v>558</v>
      </c>
      <c r="Z115" s="229" t="s">
        <v>594</v>
      </c>
    </row>
    <row r="116" spans="25:26" x14ac:dyDescent="0.25">
      <c r="Y116" s="228" t="s">
        <v>559</v>
      </c>
      <c r="Z116" s="229" t="s">
        <v>595</v>
      </c>
    </row>
    <row r="117" spans="25:26" x14ac:dyDescent="0.25">
      <c r="Y117" s="228" t="s">
        <v>1238</v>
      </c>
      <c r="Z117" s="229" t="s">
        <v>1239</v>
      </c>
    </row>
    <row r="118" spans="25:26" x14ac:dyDescent="0.25">
      <c r="Y118" s="228" t="s">
        <v>560</v>
      </c>
      <c r="Z118" s="229" t="s">
        <v>596</v>
      </c>
    </row>
    <row r="119" spans="25:26" x14ac:dyDescent="0.25">
      <c r="Y119" s="228" t="s">
        <v>461</v>
      </c>
      <c r="Z119" s="229" t="s">
        <v>22</v>
      </c>
    </row>
    <row r="120" spans="25:26" x14ac:dyDescent="0.25">
      <c r="Y120" s="228" t="s">
        <v>561</v>
      </c>
      <c r="Z120" s="229" t="s">
        <v>597</v>
      </c>
    </row>
    <row r="121" spans="25:26" x14ac:dyDescent="0.25">
      <c r="Y121" s="228" t="s">
        <v>562</v>
      </c>
      <c r="Z121" s="229" t="s">
        <v>563</v>
      </c>
    </row>
    <row r="122" spans="25:26" x14ac:dyDescent="0.25">
      <c r="Y122" s="228" t="s">
        <v>225</v>
      </c>
      <c r="Z122" s="229" t="s">
        <v>1252</v>
      </c>
    </row>
    <row r="123" spans="25:26" x14ac:dyDescent="0.25">
      <c r="Y123" s="228" t="s">
        <v>472</v>
      </c>
      <c r="Z123" s="229" t="s">
        <v>319</v>
      </c>
    </row>
    <row r="124" spans="25:26" x14ac:dyDescent="0.25">
      <c r="Y124" s="228" t="s">
        <v>471</v>
      </c>
      <c r="Z124" s="229" t="s">
        <v>276</v>
      </c>
    </row>
    <row r="125" spans="25:26" x14ac:dyDescent="0.25">
      <c r="Y125" s="228" t="s">
        <v>1156</v>
      </c>
      <c r="Z125" s="229" t="s">
        <v>1157</v>
      </c>
    </row>
    <row r="126" spans="25:26" x14ac:dyDescent="0.25">
      <c r="Y126" s="228" t="s">
        <v>564</v>
      </c>
      <c r="Z126" s="229" t="s">
        <v>565</v>
      </c>
    </row>
    <row r="127" spans="25:26" x14ac:dyDescent="0.25">
      <c r="Y127" s="228" t="s">
        <v>1194</v>
      </c>
      <c r="Z127" s="229" t="s">
        <v>1193</v>
      </c>
    </row>
    <row r="128" spans="25:26" x14ac:dyDescent="0.25">
      <c r="Y128" s="228" t="s">
        <v>566</v>
      </c>
      <c r="Z128" s="229" t="s">
        <v>567</v>
      </c>
    </row>
    <row r="129" spans="25:26" x14ac:dyDescent="0.25">
      <c r="Y129" s="228" t="s">
        <v>460</v>
      </c>
      <c r="Z129" s="229" t="s">
        <v>312</v>
      </c>
    </row>
    <row r="130" spans="25:26" x14ac:dyDescent="0.25">
      <c r="Y130" s="228" t="s">
        <v>459</v>
      </c>
      <c r="Z130" s="229" t="s">
        <v>27</v>
      </c>
    </row>
    <row r="131" spans="25:26" x14ac:dyDescent="0.25">
      <c r="Y131" s="228" t="s">
        <v>568</v>
      </c>
      <c r="Z131" s="229" t="s">
        <v>569</v>
      </c>
    </row>
    <row r="132" spans="25:26" x14ac:dyDescent="0.25">
      <c r="Y132" s="228" t="s">
        <v>1247</v>
      </c>
      <c r="Z132" s="229" t="s">
        <v>1248</v>
      </c>
    </row>
    <row r="133" spans="25:26" x14ac:dyDescent="0.25">
      <c r="Y133" s="228" t="s">
        <v>1282</v>
      </c>
      <c r="Z133" s="229" t="s">
        <v>1285</v>
      </c>
    </row>
    <row r="134" spans="25:26" x14ac:dyDescent="0.25">
      <c r="Y134" s="228" t="s">
        <v>570</v>
      </c>
      <c r="Z134" s="229" t="s">
        <v>389</v>
      </c>
    </row>
    <row r="135" spans="25:26" x14ac:dyDescent="0.25">
      <c r="Y135" s="228" t="s">
        <v>1297</v>
      </c>
      <c r="Z135" s="229" t="s">
        <v>1298</v>
      </c>
    </row>
    <row r="136" spans="25:26" x14ac:dyDescent="0.25">
      <c r="Y136" s="228" t="s">
        <v>574</v>
      </c>
      <c r="Z136" s="229" t="s">
        <v>390</v>
      </c>
    </row>
    <row r="137" spans="25:26" x14ac:dyDescent="0.25">
      <c r="Y137" s="228" t="s">
        <v>571</v>
      </c>
      <c r="Z137" s="229" t="s">
        <v>598</v>
      </c>
    </row>
    <row r="138" spans="25:26" x14ac:dyDescent="0.25">
      <c r="Y138" s="228" t="s">
        <v>473</v>
      </c>
      <c r="Z138" s="229" t="s">
        <v>308</v>
      </c>
    </row>
    <row r="139" spans="25:26" x14ac:dyDescent="0.25">
      <c r="Y139" s="228" t="s">
        <v>1249</v>
      </c>
      <c r="Z139" s="229" t="s">
        <v>1250</v>
      </c>
    </row>
    <row r="140" spans="25:26" x14ac:dyDescent="0.25">
      <c r="Y140" s="154" t="s">
        <v>572</v>
      </c>
      <c r="Z140" s="155" t="s">
        <v>573</v>
      </c>
    </row>
    <row r="141" spans="25:26" x14ac:dyDescent="0.25">
      <c r="Y141" s="154" t="s">
        <v>1283</v>
      </c>
      <c r="Z141" s="155" t="s">
        <v>1284</v>
      </c>
    </row>
    <row r="142" spans="25:26" x14ac:dyDescent="0.25">
      <c r="Y142" s="154" t="s">
        <v>572</v>
      </c>
      <c r="Z142" s="155" t="s">
        <v>573</v>
      </c>
    </row>
    <row r="143" spans="25:26" x14ac:dyDescent="0.25">
      <c r="Y143" s="154" t="s">
        <v>1283</v>
      </c>
      <c r="Z143"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2013-12-18T14:28:58Z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