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<sst xmlns="http://schemas.openxmlformats.org/spreadsheetml/2006/main" count="2479" uniqueCount="1419">
  <si>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</si>
  <si>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</si>
  <si>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</si>
  <si>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</si>
  <si>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</si>
  <si>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</si>
  <si>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</si>
  <si>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</si>
  <si>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</si>
  <si>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</si>
  <si>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</si>
  <si>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</si>
  <si>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</si>
  <si>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</si>
  <si>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</si>
  <si>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</si>
  <si>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</si>
  <si>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</si>
  <si>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</si>
  <si>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</si>
  <si>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</si>
  <si>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</si>
  <si>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</si>
  <si>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</si>
  <si>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</si>
  <si>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</si>
  <si>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</si>
  <si>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</si>
  <si>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</si>
  <si>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</si>
  <si>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</si>
  <si>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</si>
  <si>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</si>
  <si>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</si>
  <si>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</si>
  <si>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</si>
  <si>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</si>
  <si>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</si>
  <si>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</si>
  <si>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</si>
  <si>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</si>
  <si>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</si>
  <si>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</si>
  <si>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</si>
  <si>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</si>
  <si>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</si>
  <si>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</si>
  <si>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</si>
  <si>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</si>
  <si>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</si>
  <si>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</si>
  <si>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</si>
  <si>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</si>
  <si>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</si>
  <si>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</si>
  <si>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</si>
  <si>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</si>
  <si>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</si>
  <si>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</si>
  <si>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</si>
  <si>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</si>
  <si>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</si>
  <si>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</si>
  <si>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</si>
  <si>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</si>
  <si>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</si>
  <si>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</si>
  <si>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</si>
  <si>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</si>
  <si>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</si>
  <si>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</si>
  <si>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</si>
  <si>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</si>
  <si>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</si>
  <si>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</si>
  <si>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</si>
  <si>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</si>
  <si>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</si>
  <si>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</si>
  <si>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</si>
  <si>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</si>
  <si>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</si>
  <si>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</si>
  <si>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</si>
  <si>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</si>
  <si>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</si>
  <si>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</si>
  <si>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</si>
  <si>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</si>
  <si>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</si>
  <si>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</si>
  <si>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</si>
  <si>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</si>
  <si>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</si>
  <si>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</si>
  <si>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</si>
  <si>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</si>
  <si>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</si>
  <si>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</si>
  <si>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</si>
  <si>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</si>
  <si>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</si>
  <si>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</si>
  <si>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</si>
  <si>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</si>
  <si>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</si>
  <si>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</si>
  <si>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</si>
  <si>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</si>
  <si>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</si>
  <si>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</si>
  <si>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</si>
  <si>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</si>
  <si>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</si>
  <si>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</si>
  <si>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</si>
  <si>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</si>
  <si>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</si>
  <si>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</si>
  <si>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</si>
  <si>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</si>
  <si>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</si>
  <si>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</si>
  <si>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</si>
  <si>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</si>
  <si>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</si>
  <si>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</si>
  <si>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</si>
  <si>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</si>
  <si>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</si>
  <si>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</si>
  <si>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</si>
  <si>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</si>
  <si>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</si>
  <si>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</si>
  <si>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</si>
  <si>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</si>
  <si>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</si>
  <si>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</si>
  <si>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</si>
  <si>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</si>
  <si>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</si>
  <si>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</si>
  <si>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</si>
  <si>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</si>
  <si>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</si>
  <si>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</si>
  <si>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</si>
  <si>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</si>
  <si>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</si>
  <si>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</si>
  <si>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</si>
  <si>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</si>
  <si>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</si>
  <si>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</si>
  <si>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</si>
  <si>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</si>
  <si>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</si>
  <si>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</si>
  <si>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</si>
  <si>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</si>
  <si>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</si>
  <si>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</si>
  <si>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</si>
  <si>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</si>
  <si>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</si>
  <si>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</si>
  <si>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</si>
  <si>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</si>
  <si>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</si>
  <si>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</si>
  <si>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</si>
  <si>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</si>
  <si>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</si>
  <si>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</si>
  <si>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</si>
  <si>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</si>
  <si>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</si>
  <si>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</si>
  <si>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</si>
  <si>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</si>
  <si>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</si>
  <si>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</si>
  <si>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</si>
  <si>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</si>
  <si>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</si>
  <si>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</si>
  <si>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</si>
  <si>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</si>
  <si>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</si>
  <si>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</si>
  <si>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</si>
  <si>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</si>
  <si>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</si>
  <si>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</si>
  <si>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</si>
  <si>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</si>
  <si>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</si>
  <si>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</si>
  <si>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</si>
  <si>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</si>
  <si>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</si>
  <si>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</si>
  <si>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</si>
  <si>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</si>
  <si>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</si>
  <si>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</si>
  <si>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</si>
  <si>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</si>
  <si>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</si>
  <si>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</si>
  <si>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</si>
  <si>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</si>
  <si>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</si>
  <si>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</si>
  <si>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</si>
  <si>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</si>
  <si>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</si>
  <si>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</si>
  <si>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</si>
  <si>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</si>
  <si>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</si>
  <si>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</si>
  <si>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</si>
  <si>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</si>
  <si>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</si>
  <si>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</si>
  <si>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</si>
  <si>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</si>
  <si>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</si>
  <si>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</si>
  <si>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</si>
  <si>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</si>
  <si>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</si>
  <si>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</si>
  <si>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</si>
  <si>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</si>
  <si>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</si>
  <si>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</si>
  <si>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</si>
  <si>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</si>
  <si>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</si>
  <si>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</si>
  <si>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</si>
  <si>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</si>
  <si>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</si>
  <si>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</si>
  <si>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</si>
  <si>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</si>
  <si>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</si>
  <si>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</si>
  <si>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</si>
  <si>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</si>
  <si>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</si>
  <si>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</si>
  <si>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</si>
  <si>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</si>
  <si>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</si>
  <si>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</si>
  <si>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</si>
  <si>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</si>
  <si>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</si>
  <si>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</si>
  <si>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</si>
  <si>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</si>
  <si>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</si>
  <si>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</si>
  <si>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</si>
  <si>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</si>
  <si>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</si>
  <si>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</si>
  <si>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</si>
  <si>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</si>
  <si>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</si>
  <si>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</si>
  <si>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</si>
  <si>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</si>
  <si>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</si>
  <si>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</si>
  <si>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</si>
  <si>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</si>
  <si>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</si>
  <si>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</si>
  <si>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</si>
  <si>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</si>
  <si>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</si>
  <si>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</si>
  <si>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</si>
  <si>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</si>
  <si>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</si>
  <si>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</si>
  <si>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</si>
  <si>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</si>
  <si>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</si>
  <si>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</si>
  <si>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</si>
  <si>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</si>
  <si>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</si>
  <si>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</si>
  <si>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</si>
  <si>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</si>
  <si>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</si>
  <si>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</si>
  <si>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</si>
  <si>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</si>
  <si>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</si>
  <si>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</si>
  <si>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</si>
  <si>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</si>
  <si>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</si>
  <si>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</si>
  <si>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</si>
  <si>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</si>
  <si>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</si>
  <si>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</si>
  <si>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</si>
  <si>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</si>
  <si>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</si>
  <si>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</si>
  <si>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</si>
  <si>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</si>
  <si>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</si>
  <si>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</si>
  <si>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</si>
  <si>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</si>
  <si>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</si>
  <si>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</si>
  <si>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</si>
  <si>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</si>
  <si>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</si>
  <si>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</si>
  <si>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</si>
  <si>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</si>
  <si>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</si>
  <si>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</si>
  <si>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</si>
  <si>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</si>
  <si>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</si>
  <si>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</si>
  <si>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</si>
  <si>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</si>
  <si>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</si>
  <si>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</si>
  <si>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</si>
  <si>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</si>
  <si>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</si>
  <si>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</si>
  <si>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</si>
  <si>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</si>
  <si>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</si>
  <si>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</si>
  <si>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</si>
  <si>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</si>
  <si>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</si>
  <si>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</si>
  <si>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</si>
  <si>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</si>
  <si>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</si>
  <si>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</si>
  <si>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</si>
  <si>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</si>
  <si>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</si>
  <si>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</si>
  <si>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</si>
  <si>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</si>
  <si>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</si>
  <si>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</si>
  <si>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</si>
  <si>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</si>
  <si>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</si>
  <si>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</si>
  <si>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</si>
  <si>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</si>
  <si>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</si>
  <si>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</si>
  <si>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</si>
  <si>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</si>
  <si>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</si>
  <si>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</si>
  <si>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</si>
  <si>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</si>
  <si>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</si>
  <si>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</si>
  <si>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</si>
  <si>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</si>
  <si>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</si>
  <si>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</si>
  <si>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</si>
  <si>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</si>
  <si>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</si>
  <si>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</si>
  <si>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</si>
  <si>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</si>
  <si>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</si>
  <si>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</si>
  <si>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</si>
  <si>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</si>
  <si>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</si>
  <si>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</si>
  <si>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</si>
  <si>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</si>
  <si>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</si>
  <si>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</si>
  <si>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</si>
  <si>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</si>
  <si>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</si>
  <si>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</si>
  <si>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</si>
  <si>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</si>
  <si>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</si>
  <si>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</si>
  <si>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</si>
  <si>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</si>
  <si>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</si>
  <si>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</si>
  <si>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</si>
  <si>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</si>
  <si>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</si>
  <si>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</si>
  <si>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</si>
  <si>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</si>
  <si>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</si>
  <si>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</si>
  <si>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</si>
  <si>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</si>
  <si>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</si>
  <si>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</si>
  <si>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</si>
  <si>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</si>
  <si>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</si>
  <si>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</si>
  <si>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</si>
  <si>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</si>
  <si>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</si>
  <si>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</si>
  <si>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</si>
  <si>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</si>
  <si>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</si>
  <si>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</si>
  <si>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</si>
  <si>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</si>
  <si>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</si>
  <si>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</si>
  <si>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</si>
  <si>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</si>
  <si>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</si>
  <si>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</si>
  <si>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</si>
  <si>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</si>
  <si>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</si>
  <si>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</si>
  <si>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</si>
  <si>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</si>
  <si>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</si>
  <si>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</si>
  <si>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</si>
  <si>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</si>
  <si>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</si>
  <si>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</si>
  <si>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</si>
  <si>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</si>
  <si>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</si>
  <si>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</si>
  <si>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</si>
  <si>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</si>
  <si>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</si>
  <si>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</si>
  <si>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</si>
  <si>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</si>
  <si>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</si>
  <si>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</si>
  <si>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</si>
  <si>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</si>
  <si>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</si>
  <si>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</si>
  <si>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</si>
  <si>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</si>
  <si>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</si>
  <si>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</si>
  <si>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</si>
  <si>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</si>
  <si>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</si>
  <si>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</si>
  <si>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</si>
  <si>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</si>
  <si>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</si>
  <si>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</si>
  <si>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</si>
  <si>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</si>
  <si>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</si>
  <si>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</si>
  <si>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</si>
  <si>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</si>
  <si>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</si>
  <si>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</si>
  <si>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</si>
  <si>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</si>
  <si>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</si>
  <si>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</si>
  <si>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</si>
  <si>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</si>
  <si>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</si>
  <si>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</si>
  <si>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</si>
  <si>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</si>
  <si>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</si>
  <si>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</si>
  <si>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</si>
  <si>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</si>
  <si>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</si>
  <si>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</si>
  <si>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</si>
  <si>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</si>
  <si>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</si>
  <si>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</si>
  <si>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</si>
  <si>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</si>
  <si>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</si>
  <si>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</si>
  <si>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</si>
  <si>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</si>
  <si>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</si>
  <si>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</si>
  <si>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</si>
  <si>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</si>
  <si>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</si>
  <si>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</si>
  <si>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</si>
  <si>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</si>
  <si>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</si>
  <si>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</si>
  <si>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</si>
  <si>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</si>
  <si>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</si>
  <si>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</si>
  <si>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</si>
  <si>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</si>
  <si>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</si>
  <si>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</si>
  <si>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</si>
  <si>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</si>
  <si>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</si>
  <si>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</si>
  <si>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</si>
  <si>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</si>
  <si>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</si>
  <si>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</si>
  <si>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</si>
  <si>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</si>
  <si>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</si>
  <si>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</si>
  <si>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</si>
  <si>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</si>
  <si>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</si>
  <si>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</si>
  <si>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</si>
  <si>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</si>
  <si>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</si>
  <si>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</si>
  <si>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</si>
  <si>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</si>
  <si>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</si>
  <si>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</si>
  <si>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</si>
  <si>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</si>
  <si>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</si>
  <si>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</si>
  <si>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</si>
  <si>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</si>
  <si>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</si>
  <si>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</si>
  <si>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</si>
  <si>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</si>
  <si>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</si>
  <si>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</si>
  <si>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</si>
  <si>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</si>
  <si>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</si>
  <si>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</si>
  <si>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</si>
  <si>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</si>
  <si>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</si>
  <si>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</si>
  <si>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</si>
  <si>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</si>
  <si>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</si>
  <si>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</si>
  <si>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</si>
  <si>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</si>
  <si>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</si>
  <si>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</si>
  <si>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</si>
  <si>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</si>
  <si>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</si>
  <si>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</si>
  <si>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</si>
  <si>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</si>
  <si>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</si>
  <si>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</si>
  <si>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</si>
  <si>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</si>
  <si>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</si>
  <si>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</si>
  <si>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</si>
  <si>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</si>
  <si>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</si>
  <si>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</si>
  <si>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</si>
  <si>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</si>
  <si>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</si>
  <si>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</si>
  <si>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</si>
  <si>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</si>
  <si>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</si>
  <si>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</si>
  <si>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</si>
  <si>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</si>
  <si>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</si>
  <si>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</si>
  <si>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</si>
  <si>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</si>
  <si>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</si>
  <si>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</si>
  <si>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</si>
  <si>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</si>
  <si>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</si>
  <si>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</si>
  <si>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</si>
  <si>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</si>
  <si>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</si>
  <si>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</si>
  <si>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</si>
  <si>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</si>
  <si>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</si>
  <si>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</si>
  <si>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</si>
  <si>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</si>
  <si>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</si>
  <si>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</si>
  <si>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</si>
  <si>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</si>
  <si>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</si>
  <si>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</si>
  <si>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</si>
  <si>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</si>
  <si>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</si>
  <si>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</si>
  <si>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</si>
  <si>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</si>
  <si>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</si>
  <si>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</si>
  <si>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</si>
  <si>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</si>
  <si>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</si>
  <si>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</si>
  <si>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</si>
  <si>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</si>
  <si>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</si>
  <si>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</si>
  <si>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</si>
  <si>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</si>
  <si>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</si>
  <si>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</si>
  <si>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</si>
  <si>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</si>
  <si>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</si>
  <si>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</si>
  <si>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</si>
  <si>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</si>
  <si>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</si>
  <si>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</si>
  <si>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</si>
  <si>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</si>
  <si>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</si>
  <si>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</si>
  <si>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</si>
  <si>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</si>
  <si>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</si>
  <si>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</si>
  <si>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</si>
  <si>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</si>
  <si>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</si>
  <si>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</si>
  <si>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</si>
  <si>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</si>
  <si>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</si>
  <si>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</si>
  <si>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</si>
  <si>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</si>
  <si>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</si>
  <si>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</si>
  <si>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</si>
  <si>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</si>
  <si>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</si>
  <si>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</si>
  <si>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</si>
  <si>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</si>
  <si>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</si>
  <si>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</si>
  <si>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</si>
  <si>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</si>
  <si>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</si>
  <si>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</si>
  <si>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</si>
  <si>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</si>
  <si>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</si>
  <si>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</si>
  <si>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</si>
  <si>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</si>
  <si>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</si>
  <si>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</si>
  <si>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</si>
  <si>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</si>
  <si>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</si>
  <si>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</si>
  <si>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</si>
  <si>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</si>
  <si>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</si>
  <si>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</si>
  <si>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</si>
  <si>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</si>
  <si>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</si>
  <si>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</si>
  <si>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</si>
  <si>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</si>
  <si>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</si>
  <si>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</si>
  <si>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</si>
  <si>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</si>
  <si>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</si>
  <si>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</si>
  <si>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</si>
  <si>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</si>
  <si>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</si>
  <si>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</si>
  <si>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</si>
  <si>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</si>
  <si>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</si>
  <si>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</si>
  <si>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</si>
  <si>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</si>
  <si>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</si>
  <si>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</si>
  <si>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</si>
  <si>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</si>
  <si>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</si>
  <si>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</si>
  <si>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</si>
  <si>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</si>
  <si>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</si>
  <si>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</si>
  <si>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</si>
  <si>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</si>
  <si>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</si>
  <si>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</si>
  <si>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</si>
  <si>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</si>
  <si>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</si>
  <si>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</si>
  <si>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</si>
  <si>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</si>
  <si>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</si>
  <si>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</si>
  <si>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</si>
  <si>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</si>
  <si>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</si>
  <si>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</si>
  <si>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</si>
  <si>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</si>
  <si>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</si>
  <si>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</si>
  <si>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</si>
  <si>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</si>
  <si>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</si>
  <si>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</si>
  <si>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</si>
  <si>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</si>
  <si>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</si>
  <si>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</si>
  <si>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</si>
  <si>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</si>
  <si>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</si>
  <si>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</si>
  <si>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</si>
  <si>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</si>
  <si>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</si>
  <si>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</si>
  <si>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</si>
  <si>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</si>
  <si>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</si>
  <si>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</si>
  <si>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</si>
  <si>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</si>
  <si>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</si>
  <si>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</si>
  <si>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</si>
  <si>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</si>
  <si>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</si>
  <si>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</si>
  <si>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</si>
  <si>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</si>
  <si>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</si>
  <si>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</si>
  <si>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</si>
  <si>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</si>
  <si>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</si>
  <si>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</si>
  <si>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</si>
  <si>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</si>
  <si>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</si>
  <si>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</si>
  <si>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</si>
  <si>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</si>
  <si>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</si>
  <si>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</si>
  <si>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</si>
  <si>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</si>
  <si>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</si>
  <si>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</si>
  <si>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</si>
  <si>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</si>
  <si>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</si>
  <si>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</si>
  <si>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</si>
  <si>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</si>
  <si>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</si>
  <si>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</si>
  <si>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</si>
  <si>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</si>
  <si>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</si>
  <si>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</si>
  <si>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</si>
  <si>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</si>
  <si>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</si>
  <si>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</si>
  <si>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</si>
  <si>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</si>
  <si>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</si>
  <si>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</si>
  <si>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</si>
  <si>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</si>
  <si>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</si>
  <si>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</si>
  <si>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</si>
  <si>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</si>
  <si>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</si>
  <si>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</si>
  <si>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</si>
  <si>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</si>
  <si>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</si>
  <si>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</si>
  <si>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</si>
  <si>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</si>
  <si>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</si>
  <si>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</si>
  <si>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</si>
  <si>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</si>
  <si>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</si>
  <si>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</si>
  <si>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</si>
  <si>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</si>
  <si>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</si>
  <si>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</si>
  <si>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</si>
  <si>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</si>
  <si>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</si>
  <si>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</si>
  <si>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</si>
  <si>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</si>
  <si>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</si>
  <si>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</si>
  <si>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</si>
  <si>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</si>
  <si>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</si>
  <si>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</si>
  <si>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</si>
  <si>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</si>
  <si>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</si>
  <si>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</si>
  <si>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</si>
  <si>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</si>
  <si>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</si>
  <si>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</si>
  <si>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</si>
  <si>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</si>
  <si>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</si>
  <si>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</si>
  <si>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</si>
  <si>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</si>
  <si>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</si>
  <si>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</si>
  <si>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</si>
  <si>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</si>
  <si>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</si>
  <si>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</si>
  <si>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</si>
  <si>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</si>
  <si>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</si>
  <si>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</si>
  <si>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</si>
  <si>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</si>
  <si>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</si>
  <si>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</si>
  <si>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</si>
  <si>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</si>
  <si>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</si>
  <si>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</si>
  <si>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</si>
  <si>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</si>
  <si>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</si>
  <si>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</si>
  <si>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</si>
  <si>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</si>
  <si>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</si>
  <si>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</si>
  <si>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</si>
  <si>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</si>
  <si>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</si>
  <si>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</si>
  <si>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</si>
  <si>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</si>
  <si>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</si>
  <si>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</si>
  <si>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</si>
  <si>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</si>
  <si>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</si>
  <si>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</si>
  <si>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</si>
  <si>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</si>
  <si>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</si>
  <si>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</si>
  <si>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</si>
  <si>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</si>
  <si>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</si>
  <si>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</si>
  <si>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</si>
  <si>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</si>
  <si>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</si>
  <si>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</si>
  <si>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</si>
  <si>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</si>
  <si>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</si>
  <si>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</si>
  <si>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</si>
  <si>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</si>
  <si>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</si>
  <si>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</si>
  <si>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</si>
  <si>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</si>
  <si>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</si>
  <si>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</si>
  <si>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</si>
  <si>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</si>
  <si>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</si>
  <si>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</si>
  <si>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</si>
  <si>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</si>
  <si>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</si>
  <si>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</si>
  <si>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</si>
  <si>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</si>
  <si>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</si>
  <si>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</si>
  <si>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</si>
  <si>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</si>
  <si>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</si>
  <si>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</si>
  <si>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</si>
  <si>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</si>
  <si>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</si>
  <si>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</si>
  <si>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</si>
  <si>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</si>
  <si>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</si>
  <si>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</si>
  <si>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</si>
  <si>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</si>
  <si>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</si>
  <si>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</si>
  <si>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</si>
  <si>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</si>
  <si>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</si>
  <si>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</si>
  <si>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</si>
  <si>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</si>
  <si>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</si>
  <si>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</si>
  <si>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</si>
  <si>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</si>
  <si>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</si>
  <si>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</si>
  <si>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</si>
  <si>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</si>
  <si>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</si>
  <si>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</si>
  <si>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</si>
  <si>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</si>
  <si>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</si>
  <si>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</si>
  <si>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</si>
  <si>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</si>
  <si>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</si>
  <si>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</si>
  <si>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</si>
  <si>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</si>
  <si>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</si>
  <si>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</si>
  <si>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</si>
  <si>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</si>
  <si>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</si>
  <si>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</si>
  <si>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</si>
  <si>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</si>
  <si>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</si>
  <si>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</si>
  <si>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</si>
  <si>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</si>
  <si>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</si>
  <si>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</si>
  <si>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</si>
  <si>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</si>
  <si>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</si>
  <si>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</si>
  <si>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</si>
  <si>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</si>
  <si>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</si>
  <si>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</si>
  <si>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</si>
  <si>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</si>
  <si>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</si>
  <si>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</si>
  <si>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</si>
  <si>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</si>
  <si>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</si>
  <si>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</si>
  <si>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</si>
  <si>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</si>
  <si>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</si>
  <si>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</si>
  <si>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</si>
  <si>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</si>
  <si>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</si>
  <si>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</si>
  <si>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</si>
  <si>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</si>
  <si>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</si>
  <si>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</si>
  <si>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</si>
  <si>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</si>
  <si>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</si>
  <si>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</si>
  <si>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</si>
  <si>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</si>
  <si>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</si>
  <si>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</si>
  <si>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</si>
  <si>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</si>
  <si>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</si>
  <si>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</si>
  <si>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</si>
  <si>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</si>
  <si>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</si>
  <si>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</si>
  <si>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</si>
  <si>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</si>
  <si>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</si>
  <si>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</si>
  <si>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</si>
  <si>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</si>
  <si>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</si>
  <si>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</si>
  <si>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</si>
  <si>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</si>
  <si>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</si>
  <si>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</si>
  <si>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</si>
  <si>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</si>
  <si>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</si>
  <si>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</si>
  <si>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</si>
  <si>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</si>
  <si>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</si>
  <si>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</si>
  <si>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</si>
  <si>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</si>
  <si>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</si>
  <si>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</si>
  <si>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</si>
  <si>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</si>
  <si>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</si>
  <si>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</si>
  <si>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</si>
  <si>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</si>
  <si>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</si>
  <si>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</si>
  <si>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</si>
  <si>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</si>
  <si>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</si>
  <si>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</si>
  <si>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</si>
  <si>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</si>
  <si>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</si>
  <si>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</si>
  <si>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</si>
  <si>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</si>
  <si>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</si>
  <si>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</si>
  <si>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</si>
  <si>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</si>
  <si>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</si>
  <si>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</si>
  <si>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</si>
  <si>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</si>
  <si>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</si>
  <si>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</si>
  <si>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</si>
  <si>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</si>
  <si>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</si>
  <si>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</si>
  <si>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</si>
  <si>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</si>
  <si>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</si>
  <si>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</si>
  <si>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</si>
  <si>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</si>
  <si>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</si>
  <si>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</si>
  <si>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</si>
  <si>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</si>
  <si>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</si>
  <si>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</si>
  <si>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</si>
  <si>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</si>
  <si>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</si>
  <si>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</si>
  <si>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</si>
  <si>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</si>
  <si>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</si>
  <si>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</si>
  <si>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</si>
  <si>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</si>
  <si>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</si>
  <si>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</si>
  <si>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</si>
  <si>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</si>
  <si>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</si>
  <si>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</si>
  <si>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</si>
  <si>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</si>
  <si>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</si>
  <si>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</si>
  <si>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</si>
  <si>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</si>
  <si>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</si>
  <si>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</si>
  <si>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</si>
  <si>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</si>
  <si>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</si>
  <si>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</si>
  <si>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</si>
  <si>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</si>
  <si>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</si>
  <si>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</si>
  <si>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</si>
  <si>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</si>
  <si>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</si>
  <si>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</si>
  <si>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</si>
  <si>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</si>
  <si>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</si>
  <si>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</si>
  <si>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</si>
  <si>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</si>
  <si>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</si>
  <si>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</si>
  <si>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</si>
  <si>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</si>
  <si>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</si>
  <si>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</si>
  <si>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</si>
  <si>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</si>
  <si>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</si>
  <si>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</si>
  <si>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</si>
  <si>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</si>
  <si>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</si>
  <si>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</si>
  <si>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</si>
  <si>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</si>
  <si>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</si>
  <si>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</si>
  <si>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</si>
  <si>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</si>
  <si>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</si>
  <si>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</si>
  <si>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</si>
  <si>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</si>
  <si>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</si>
  <si>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</si>
  <si>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</si>
  <si>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</si>
  <si>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</si>
  <si>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</si>
  <si>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</si>
  <si>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</si>
  <si>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</si>
  <si>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</si>
  <si>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</si>
  <si>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</si>
  <si>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</si>
  <si>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</si>
  <si>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</si>
  <si>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</si>
  <si>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</si>
  <si>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</si>
  <si>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</si>
  <si>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</si>
  <si>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</si>
  <si>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</si>
  <si>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</si>
  <si>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</si>
  <si>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</si>
  <si>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</si>
  <si>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</si>
  <si>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</si>
  <si>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</si>
  <si>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</si>
  <si>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</si>
  <si>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</si>
  <si>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</si>
  <si>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</si>
  <si>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</si>
  <si>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</si>
  <si>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</si>
  <si>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</si>
  <si>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</si>
  <si>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</si>
  <si>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</si>
  <si>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</si>
  <si>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</si>
  <si>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</si>
  <si>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</si>
  <si>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</si>
  <si>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</si>
  <si>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</si>
  <si>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</si>
  <si>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</si>
  <si>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</si>
  <si>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</si>
  <si>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</si>
  <si>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</si>
  <si>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</si>
  <si>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</si>
  <si>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</si>
  <si>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</si>
  <si>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</si>
  <si>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</si>
  <si>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</si>
  <si>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</si>
  <si>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</si>
  <si>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</si>
  <si>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</si>
  <si>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</si>
  <si>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</si>
  <si>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</si>
  <si>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</si>
  <si>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</si>
  <si>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</si>
  <si>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</si>
  <si>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</si>
  <si>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</si>
  <si>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</si>
  <si>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</si>
  <si>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</si>
  <si>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</si>
  <si>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</si>
  <si>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</si>
  <si>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</si>
  <si>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</si>
  <si>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</si>
  <si>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</si>
  <si>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</si>
  <si>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</si>
  <si>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</si>
  <si>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</si>
  <si>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</si>
  <si>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</si>
  <si>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</si>
  <si>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</si>
  <si>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</si>
  <si>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</si>
  <si>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</si>
  <si>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</si>
  <si>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</si>
  <si>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</si>
  <si>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</si>
  <si>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</si>
  <si>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</si>
  <si>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</si>
  <si>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</si>
  <si>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</si>
  <si>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</si>
  <si>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</si>
  <si>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</si>
  <si>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</si>
  <si>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</si>
  <si>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</si>
  <si>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</si>
  <si>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</si>
  <si>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</si>
  <si>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</si>
  <si>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</si>
  <si>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</si>
  <si>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</si>
  <si>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</si>
  <si>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</si>
  <si>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</si>
  <si>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</si>
  <si>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</si>
  <si>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</si>
  <si>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</si>
  <si>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</si>
  <si>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</si>
  <si>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</si>
  <si>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</si>
  <si>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</si>
  <si>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</si>
  <si>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</si>
  <si>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</si>
  <si>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</si>
  <si>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</si>
  <si>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</si>
  <si>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</si>
  <si>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</si>
  <si>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</si>
  <si>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</si>
  <si>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</si>
  <si>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</si>
  <si>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</si>
  <si>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</si>
  <si>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</si>
  <si>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</si>
  <si>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</si>
  <si>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</si>
  <si>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</si>
  <si>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</si>
  <si>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</si>
  <si>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</si>
  <si>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</si>
  <si>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</si>
  <si>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</si>
  <si>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</si>
  <si>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</si>
  <si>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</si>
  <si>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</si>
  <si>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</si>
  <si>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</si>
  <si>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</si>
  <si>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</si>
  <si>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</si>
  <si>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</si>
  <si>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</si>
  <si>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</si>
  <si>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</si>
  <si>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</si>
  <si>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</si>
  <si>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</si>
  <si>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</si>
  <si>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</si>
  <si>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</si>
  <si>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</si>
  <si>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</si>
  <si>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</si>
  <si>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</si>
  <si>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</si>
  <si>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</si>
  <si>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</si>
  <si>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</si>
  <si>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</si>
  <si>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</si>
  <si>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</si>
  <si>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</si>
  <si>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</si>
  <si>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</si>
  <si>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</si>
  <si>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</si>
  <si>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</si>
  <si>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</si>
  <si>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</si>
  <si>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</si>
  <si>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</si>
  <si>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</si>
  <si>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</si>
  <si>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</si>
  <si>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</si>
  <si>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</si>
  <si>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</si>
  <si>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</si>
  <si>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</si>
  <si>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</si>
  <si>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</si>
  <si>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</si>
  <si>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</si>
  <si>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</si>
  <si>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</si>
  <si>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</si>
  <si>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</si>
  <si>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</si>
  <si>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</si>
  <si>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</si>
  <si>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</si>
  <si>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</si>
  <si>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</si>
  <si>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</si>
  <si>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</si>
  <si>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SE0005398120</t>
  </si>
  <si>
    <t>Basket of shares</t>
  </si>
  <si>
    <t>Markit CDX North Amercia High Yield index serie 21</t>
  </si>
  <si>
    <t>ICCDX3DP8LSHB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</si>
</sst>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14" sqref="C14"/>
    </sheetView>
  </sheetViews>
  <sheetFormatPr defaultColWidth="9.140625" defaultRowHeight="12.75" x14ac:dyDescent="0.2"/>
  <cols>
    <col min="1" max="1" width="27.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1189</v>
      </c>
      <c r="C2" s="64" t="s">
        <v>461</v>
      </c>
      <c r="D2" s="64" t="s">
        <v>485</v>
      </c>
      <c r="E2" s="65">
        <v>1</v>
      </c>
      <c r="F2" s="65" t="s">
        <v>35</v>
      </c>
      <c r="G2" s="64" t="s">
        <v>288</v>
      </c>
      <c r="H2" s="3">
        <v>41627</v>
      </c>
      <c r="I2" s="230" t="str">
        <f>IF(C2="-","",VLOOKUP(C2,BondIssuerTable,2,0))</f>
        <v>SHB</v>
      </c>
      <c r="J2" s="230" t="str">
        <f>IF(D2="-","",VLOOKUP(D2,BondIssuingAgentsTable,2,0))</f>
        <v>CAD</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1418</v>
      </c>
      <c r="B7" s="64" t="s">
        <v>1418</v>
      </c>
      <c r="C7" s="64"/>
      <c r="D7" s="64" t="s">
        <v>1415</v>
      </c>
      <c r="E7" s="69">
        <v>100</v>
      </c>
      <c r="F7" s="65">
        <v>50000000</v>
      </c>
      <c r="G7" s="3">
        <v>41627</v>
      </c>
      <c r="H7" s="70">
        <v>43483</v>
      </c>
      <c r="I7" s="70">
        <v>43454</v>
      </c>
      <c r="J7" s="95" t="s">
        <v>1418</v>
      </c>
      <c r="K7" s="104" t="s">
        <v>1416</v>
      </c>
      <c r="L7" s="71">
        <v>50</v>
      </c>
      <c r="M7" s="104" t="s">
        <v>1417</v>
      </c>
      <c r="N7" s="71">
        <v>50</v>
      </c>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A40" sqref="A40"/>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ht="14.45" x14ac:dyDescent="0.3">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ht="14.45" x14ac:dyDescent="0.3">
      <c r="U47" s="236" t="s">
        <v>464</v>
      </c>
      <c r="V47" s="236" t="s">
        <v>199</v>
      </c>
      <c r="W47" s="236" t="s">
        <v>1304</v>
      </c>
      <c r="Y47" s="228" t="s">
        <v>844</v>
      </c>
      <c r="Z47" s="229" t="s">
        <v>845</v>
      </c>
      <c r="AA47" s="237" t="s">
        <v>464</v>
      </c>
      <c r="AB47" s="237" t="s">
        <v>199</v>
      </c>
      <c r="AC47" s="237" t="s">
        <v>1304</v>
      </c>
    </row>
    <row r="48" spans="19:29" ht="14.45" x14ac:dyDescent="0.3">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ht="14.45" x14ac:dyDescent="0.3">
      <c r="U50" s="236" t="s">
        <v>461</v>
      </c>
      <c r="V50" s="236" t="s">
        <v>22</v>
      </c>
      <c r="W50" s="236" t="s">
        <v>1304</v>
      </c>
      <c r="Y50" s="228" t="s">
        <v>1295</v>
      </c>
      <c r="Z50" s="229" t="s">
        <v>1296</v>
      </c>
      <c r="AA50" s="237" t="s">
        <v>461</v>
      </c>
      <c r="AB50" s="237" t="s">
        <v>22</v>
      </c>
      <c r="AC50" s="237" t="s">
        <v>1304</v>
      </c>
    </row>
    <row r="51" spans="21:29" ht="14.45" x14ac:dyDescent="0.3">
      <c r="U51" s="236" t="s">
        <v>1377</v>
      </c>
      <c r="V51" s="236" t="s">
        <v>1378</v>
      </c>
      <c r="W51" s="236" t="s">
        <v>1304</v>
      </c>
      <c r="Y51" s="228" t="s">
        <v>519</v>
      </c>
      <c r="Z51" s="229" t="s">
        <v>520</v>
      </c>
      <c r="AA51" s="237" t="s">
        <v>1377</v>
      </c>
      <c r="AB51" s="237" t="s">
        <v>1378</v>
      </c>
      <c r="AC51" s="237" t="s">
        <v>1304</v>
      </c>
    </row>
    <row r="52" spans="21:29" ht="14.45" x14ac:dyDescent="0.3">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ht="14.45" x14ac:dyDescent="0.3">
      <c r="U54" s="236" t="s">
        <v>1381</v>
      </c>
      <c r="V54" s="236" t="s">
        <v>1382</v>
      </c>
      <c r="W54" s="236" t="s">
        <v>1304</v>
      </c>
      <c r="Y54" s="228" t="s">
        <v>1113</v>
      </c>
      <c r="Z54" s="229" t="s">
        <v>1112</v>
      </c>
      <c r="AA54" s="237" t="s">
        <v>1381</v>
      </c>
      <c r="AB54" s="237" t="s">
        <v>1382</v>
      </c>
      <c r="AC54" s="237" t="s">
        <v>1304</v>
      </c>
    </row>
    <row r="55" spans="21:29" ht="14.45" x14ac:dyDescent="0.3">
      <c r="U55" s="236" t="s">
        <v>216</v>
      </c>
      <c r="V55" s="236" t="s">
        <v>44</v>
      </c>
      <c r="W55" s="236" t="s">
        <v>1304</v>
      </c>
      <c r="Y55" s="228" t="s">
        <v>521</v>
      </c>
      <c r="Z55" s="229" t="s">
        <v>522</v>
      </c>
      <c r="AA55" s="237" t="s">
        <v>216</v>
      </c>
      <c r="AB55" s="237" t="s">
        <v>44</v>
      </c>
      <c r="AC55" s="237" t="s">
        <v>1304</v>
      </c>
    </row>
    <row r="56" spans="21:29" ht="14.45" x14ac:dyDescent="0.3">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2013-12-18T15:15:55Z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