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19410" windowHeight="1101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<sst xmlns="http://schemas.openxmlformats.org/spreadsheetml/2006/main" count="2478" uniqueCount="1420">
  <si>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</si>
  <si>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</si>
  <si>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</si>
  <si>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</si>
  <si>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</si>
  <si>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</si>
  <si>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</si>
  <si>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</si>
  <si>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</si>
  <si>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</si>
  <si>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</si>
  <si>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</si>
  <si>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</si>
  <si>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</si>
  <si>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</si>
  <si>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</si>
  <si>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</si>
  <si>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</si>
  <si>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</si>
  <si>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</si>
  <si>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</si>
  <si>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</si>
  <si>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</si>
  <si>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</si>
  <si>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</si>
  <si>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</si>
  <si>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</si>
  <si>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</si>
  <si>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</si>
  <si>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</si>
  <si>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</si>
  <si>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</si>
  <si>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</si>
  <si>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</si>
  <si>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</si>
  <si>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</si>
  <si>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</si>
  <si>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</si>
  <si>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</si>
  <si>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</si>
  <si>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</si>
  <si>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</si>
  <si>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</si>
  <si>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</si>
  <si>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</si>
  <si>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</si>
  <si>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</si>
  <si>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</si>
  <si>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</si>
  <si>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</si>
  <si>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</si>
  <si>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</si>
  <si>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</si>
  <si>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</si>
  <si>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</si>
  <si>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</si>
  <si>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</si>
  <si>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</si>
  <si>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</si>
  <si>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</si>
  <si>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</si>
  <si>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</si>
  <si>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</si>
  <si>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</si>
  <si>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</si>
  <si>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</si>
  <si>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</si>
  <si>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</si>
  <si>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</si>
  <si>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</si>
  <si>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</si>
  <si>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</si>
  <si>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</si>
  <si>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</si>
  <si>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</si>
  <si>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</si>
  <si>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</si>
  <si>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</si>
  <si>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</si>
  <si>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</si>
  <si>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</si>
  <si>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</si>
  <si>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</si>
  <si>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</si>
  <si>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</si>
  <si>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</si>
  <si>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</si>
  <si>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</si>
  <si>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</si>
  <si>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</si>
  <si>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</si>
  <si>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</si>
  <si>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</si>
  <si>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</si>
  <si>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</si>
  <si>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</si>
  <si>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</si>
  <si>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</si>
  <si>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</si>
  <si>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</si>
  <si>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</si>
  <si>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</si>
  <si>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</si>
  <si>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</si>
  <si>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</si>
  <si>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</si>
  <si>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</si>
  <si>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</si>
  <si>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</si>
  <si>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</si>
  <si>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</si>
  <si>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</si>
  <si>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</si>
  <si>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</si>
  <si>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</si>
  <si>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</si>
  <si>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</si>
  <si>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</si>
  <si>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</si>
  <si>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</si>
  <si>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</si>
  <si>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</si>
  <si>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</si>
  <si>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</si>
  <si>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</si>
  <si>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</si>
  <si>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</si>
  <si>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</si>
  <si>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</si>
  <si>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</si>
  <si>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</si>
  <si>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</si>
  <si>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</si>
  <si>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</si>
  <si>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</si>
  <si>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</si>
  <si>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</si>
  <si>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</si>
  <si>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</si>
  <si>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</si>
  <si>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</si>
  <si>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</si>
  <si>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</si>
  <si>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</si>
  <si>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</si>
  <si>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</si>
  <si>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</si>
  <si>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</si>
  <si>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</si>
  <si>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</si>
  <si>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</si>
  <si>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</si>
  <si>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</si>
  <si>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</si>
  <si>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</si>
  <si>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</si>
  <si>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</si>
  <si>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</si>
  <si>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</si>
  <si>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</si>
  <si>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</si>
  <si>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</si>
  <si>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</si>
  <si>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</si>
  <si>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</si>
  <si>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</si>
  <si>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</si>
  <si>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</si>
  <si>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</si>
  <si>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</si>
  <si>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</si>
  <si>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</si>
  <si>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</si>
  <si>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</si>
  <si>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</si>
  <si>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</si>
  <si>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</si>
  <si>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</si>
  <si>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</si>
  <si>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</si>
  <si>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</si>
  <si>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</si>
  <si>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</si>
  <si>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</si>
  <si>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</si>
  <si>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</si>
  <si>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</si>
  <si>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</si>
  <si>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</si>
  <si>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</si>
  <si>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</si>
  <si>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</si>
  <si>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</si>
  <si>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</si>
  <si>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</si>
  <si>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</si>
  <si>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</si>
  <si>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</si>
  <si>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</si>
  <si>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</si>
  <si>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</si>
  <si>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</si>
  <si>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</si>
  <si>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</si>
  <si>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</si>
  <si>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</si>
  <si>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</si>
  <si>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</si>
  <si>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</si>
  <si>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</si>
  <si>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</si>
  <si>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</si>
  <si>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</si>
  <si>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</si>
  <si>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</si>
  <si>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</si>
  <si>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</si>
  <si>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</si>
  <si>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</si>
  <si>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</si>
  <si>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</si>
  <si>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</si>
  <si>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</si>
  <si>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</si>
  <si>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</si>
  <si>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</si>
  <si>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</si>
  <si>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</si>
  <si>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</si>
  <si>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</si>
  <si>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</si>
  <si>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</si>
  <si>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</si>
  <si>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</si>
  <si>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</si>
  <si>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</si>
  <si>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</si>
  <si>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</si>
  <si>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</si>
  <si>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</si>
  <si>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</si>
  <si>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</si>
  <si>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</si>
  <si>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</si>
  <si>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</si>
  <si>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</si>
  <si>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</si>
  <si>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</si>
  <si>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</si>
  <si>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</si>
  <si>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</si>
  <si>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</si>
  <si>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</si>
  <si>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</si>
  <si>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</si>
  <si>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</si>
  <si>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</si>
  <si>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</si>
  <si>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</si>
  <si>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</si>
  <si>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</si>
  <si>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</si>
  <si>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</si>
  <si>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</si>
  <si>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</si>
  <si>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</si>
  <si>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</si>
  <si>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</si>
  <si>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</si>
  <si>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</si>
  <si>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</si>
  <si>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</si>
  <si>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</si>
  <si>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</si>
  <si>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</si>
  <si>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</si>
  <si>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</si>
  <si>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</si>
  <si>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</si>
  <si>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</si>
  <si>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</si>
  <si>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</si>
  <si>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</si>
  <si>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</si>
  <si>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</si>
  <si>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</si>
  <si>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</si>
  <si>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</si>
  <si>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</si>
  <si>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</si>
  <si>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</si>
  <si>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</si>
  <si>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</si>
  <si>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</si>
  <si>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</si>
  <si>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</si>
  <si>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</si>
  <si>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</si>
  <si>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</si>
  <si>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</si>
  <si>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</si>
  <si>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</si>
  <si>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</si>
  <si>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</si>
  <si>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</si>
  <si>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</si>
  <si>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</si>
  <si>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</si>
  <si>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</si>
  <si>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</si>
  <si>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</si>
  <si>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</si>
  <si>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</si>
  <si>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</si>
  <si>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</si>
  <si>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</si>
  <si>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</si>
  <si>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</si>
  <si>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</si>
  <si>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</si>
  <si>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</si>
  <si>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</si>
  <si>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</si>
  <si>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</si>
  <si>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</si>
  <si>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</si>
  <si>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</si>
  <si>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</si>
  <si>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</si>
  <si>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</si>
  <si>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</si>
  <si>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</si>
  <si>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</si>
  <si>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</si>
  <si>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</si>
  <si>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</si>
  <si>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</si>
  <si>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</si>
  <si>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</si>
  <si>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</si>
  <si>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</si>
  <si>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</si>
  <si>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</si>
  <si>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</si>
  <si>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</si>
  <si>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</si>
  <si>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</si>
  <si>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</si>
  <si>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</si>
  <si>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</si>
  <si>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</si>
  <si>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</si>
  <si>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</si>
  <si>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</si>
  <si>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</si>
  <si>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</si>
  <si>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</si>
  <si>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</si>
  <si>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</si>
  <si>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</si>
  <si>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</si>
  <si>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</si>
  <si>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</si>
  <si>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</si>
  <si>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</si>
  <si>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</si>
  <si>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</si>
  <si>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</si>
  <si>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</si>
  <si>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</si>
  <si>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</si>
  <si>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</si>
  <si>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</si>
  <si>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</si>
  <si>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</si>
  <si>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</si>
  <si>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</si>
  <si>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</si>
  <si>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</si>
  <si>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</si>
  <si>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</si>
  <si>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</si>
  <si>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</si>
  <si>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</si>
  <si>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</si>
  <si>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</si>
  <si>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</si>
  <si>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</si>
  <si>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</si>
  <si>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</si>
  <si>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</si>
  <si>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</si>
  <si>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</si>
  <si>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</si>
  <si>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</si>
  <si>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</si>
  <si>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</si>
  <si>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</si>
  <si>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</si>
  <si>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</si>
  <si>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</si>
  <si>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</si>
  <si>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</si>
  <si>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</si>
  <si>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</si>
  <si>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</si>
  <si>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</si>
  <si>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</si>
  <si>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</si>
  <si>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</si>
  <si>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</si>
  <si>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</si>
  <si>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</si>
  <si>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</si>
  <si>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</si>
  <si>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</si>
  <si>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</si>
  <si>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</si>
  <si>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</si>
  <si>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</si>
  <si>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</si>
  <si>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</si>
  <si>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</si>
  <si>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</si>
  <si>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</si>
  <si>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</si>
  <si>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</si>
  <si>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</si>
  <si>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</si>
  <si>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</si>
  <si>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</si>
  <si>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</si>
  <si>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</si>
  <si>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</si>
  <si>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</si>
  <si>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</si>
  <si>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</si>
  <si>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</si>
  <si>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</si>
  <si>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</si>
  <si>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</si>
  <si>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</si>
  <si>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</si>
  <si>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</si>
  <si>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</si>
  <si>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</si>
  <si>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</si>
  <si>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</si>
  <si>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</si>
  <si>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</si>
  <si>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</si>
  <si>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</si>
  <si>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</si>
  <si>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</si>
  <si>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</si>
  <si>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</si>
  <si>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</si>
  <si>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</si>
  <si>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</si>
  <si>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</si>
  <si>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</si>
  <si>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</si>
  <si>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</si>
  <si>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</si>
  <si>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</si>
  <si>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</si>
  <si>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</si>
  <si>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</si>
  <si>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</si>
  <si>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</si>
  <si>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</si>
  <si>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</si>
  <si>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</si>
  <si>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</si>
  <si>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</si>
  <si>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</si>
  <si>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</si>
  <si>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</si>
  <si>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</si>
  <si>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</si>
  <si>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</si>
  <si>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</si>
  <si>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</si>
  <si>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</si>
  <si>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</si>
  <si>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</si>
  <si>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</si>
  <si>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</si>
  <si>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</si>
  <si>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</si>
  <si>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</si>
  <si>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</si>
  <si>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</si>
  <si>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</si>
  <si>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</si>
  <si>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</si>
  <si>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</si>
  <si>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</si>
  <si>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</si>
  <si>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</si>
  <si>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</si>
  <si>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</si>
  <si>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</si>
  <si>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</si>
  <si>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</si>
  <si>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</si>
  <si>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</si>
  <si>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</si>
  <si>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</si>
  <si>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</si>
  <si>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</si>
  <si>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</si>
  <si>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</si>
  <si>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</si>
  <si>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</si>
  <si>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</si>
  <si>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</si>
  <si>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</si>
  <si>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</si>
  <si>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</si>
  <si>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</si>
  <si>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</si>
  <si>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</si>
  <si>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</si>
  <si>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</si>
  <si>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</si>
  <si>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</si>
  <si>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</si>
  <si>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</si>
  <si>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</si>
  <si>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</si>
  <si>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</si>
  <si>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</si>
  <si>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</si>
  <si>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</si>
  <si>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</si>
  <si>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</si>
  <si>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</si>
  <si>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</si>
  <si>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</si>
  <si>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</si>
  <si>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</si>
  <si>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</si>
  <si>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</si>
  <si>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</si>
  <si>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</si>
  <si>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</si>
  <si>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</si>
  <si>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</si>
  <si>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</si>
  <si>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</si>
  <si>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</si>
  <si>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</si>
  <si>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</si>
  <si>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</si>
  <si>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</si>
  <si>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</si>
  <si>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</si>
  <si>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</si>
  <si>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</si>
  <si>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</si>
  <si>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</si>
  <si>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</si>
  <si>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</si>
  <si>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</si>
  <si>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</si>
  <si>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</si>
  <si>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</si>
  <si>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</si>
  <si>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</si>
  <si>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</si>
  <si>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</si>
  <si>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</si>
  <si>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</si>
  <si>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</si>
  <si>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</si>
  <si>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</si>
  <si>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</si>
  <si>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</si>
  <si>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</si>
  <si>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</si>
  <si>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</si>
  <si>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</si>
  <si>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</si>
  <si>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</si>
  <si>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</si>
  <si>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</si>
  <si>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</si>
  <si>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</si>
  <si>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</si>
  <si>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</si>
  <si>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</si>
  <si>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</si>
  <si>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</si>
  <si>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</si>
  <si>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</si>
  <si>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</si>
  <si>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</si>
  <si>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</si>
  <si>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</si>
  <si>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</si>
  <si>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</si>
  <si>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</si>
  <si>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</si>
  <si>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</si>
  <si>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</si>
  <si>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</si>
  <si>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</si>
  <si>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</si>
  <si>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</si>
  <si>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</si>
  <si>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</si>
  <si>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</si>
  <si>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</si>
  <si>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</si>
  <si>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</si>
  <si>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</si>
  <si>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</si>
  <si>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</si>
  <si>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</si>
  <si>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</si>
  <si>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</si>
  <si>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</si>
  <si>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</si>
  <si>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</si>
  <si>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</si>
  <si>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</si>
  <si>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</si>
  <si>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</si>
  <si>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</si>
  <si>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</si>
  <si>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</si>
  <si>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</si>
  <si>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</si>
  <si>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</si>
  <si>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</si>
  <si>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</si>
  <si>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</si>
  <si>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</si>
  <si>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</si>
  <si>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</si>
  <si>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</si>
  <si>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</si>
  <si>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</si>
  <si>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</si>
  <si>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</si>
  <si>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</si>
  <si>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</si>
  <si>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</si>
  <si>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</si>
  <si>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</si>
  <si>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</si>
  <si>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</si>
  <si>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</si>
  <si>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</si>
  <si>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</si>
  <si>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</si>
  <si>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</si>
  <si>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</si>
  <si>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</si>
  <si>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</si>
  <si>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</si>
  <si>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</si>
  <si>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</si>
  <si>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</si>
  <si>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</si>
  <si>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</si>
  <si>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</si>
  <si>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</si>
  <si>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</si>
  <si>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</si>
  <si>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</si>
  <si>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</si>
  <si>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</si>
  <si>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</si>
  <si>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</si>
  <si>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</si>
  <si>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</si>
  <si>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</si>
  <si>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</si>
  <si>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</si>
  <si>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</si>
  <si>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</si>
  <si>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</si>
  <si>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</si>
  <si>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</si>
  <si>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</si>
  <si>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</si>
  <si>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</si>
  <si>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</si>
  <si>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</si>
  <si>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</si>
  <si>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</si>
  <si>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</si>
  <si>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</si>
  <si>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</si>
  <si>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</si>
  <si>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</si>
  <si>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</si>
  <si>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</si>
  <si>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</si>
  <si>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</si>
  <si>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</si>
  <si>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</si>
  <si>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</si>
  <si>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</si>
  <si>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</si>
  <si>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</si>
  <si>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</si>
  <si>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</si>
  <si>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</si>
  <si>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</si>
  <si>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</si>
  <si>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</si>
  <si>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</si>
  <si>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</si>
  <si>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</si>
  <si>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</si>
  <si>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</si>
  <si>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</si>
  <si>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</si>
  <si>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</si>
  <si>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</si>
  <si>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</si>
  <si>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</si>
  <si>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</si>
  <si>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</si>
  <si>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</si>
  <si>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</si>
  <si>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</si>
  <si>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</si>
  <si>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</si>
  <si>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</si>
  <si>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</si>
  <si>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</si>
  <si>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</si>
  <si>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</si>
  <si>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</si>
  <si>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</si>
  <si>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</si>
  <si>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</si>
  <si>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</si>
  <si>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</si>
  <si>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</si>
  <si>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</si>
  <si>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</si>
  <si>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</si>
  <si>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</si>
  <si>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</si>
  <si>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</si>
  <si>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</si>
  <si>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</si>
  <si>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</si>
  <si>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</si>
  <si>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</si>
  <si>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</si>
  <si>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</si>
  <si>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</si>
  <si>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</si>
  <si>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</si>
  <si>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</si>
  <si>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</si>
  <si>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</si>
  <si>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</si>
  <si>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</si>
  <si>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</si>
  <si>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</si>
  <si>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</si>
  <si>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</si>
  <si>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</si>
  <si>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</si>
  <si>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</si>
  <si>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</si>
  <si>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</si>
  <si>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</si>
  <si>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</si>
  <si>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</si>
  <si>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</si>
  <si>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</si>
  <si>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</si>
  <si>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</si>
  <si>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</si>
  <si>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</si>
  <si>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</si>
  <si>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</si>
  <si>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</si>
  <si>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</si>
  <si>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</si>
  <si>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</si>
  <si>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</si>
  <si>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</si>
  <si>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</si>
  <si>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</si>
  <si>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</si>
  <si>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</si>
  <si>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</si>
  <si>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</si>
  <si>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</si>
  <si>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</si>
  <si>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</si>
  <si>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</si>
  <si>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</si>
  <si>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</si>
  <si>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</si>
  <si>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</si>
  <si>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</si>
  <si>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</si>
  <si>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</si>
  <si>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</si>
  <si>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</si>
  <si>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</si>
  <si>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</si>
  <si>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</si>
  <si>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</si>
  <si>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</si>
  <si>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</si>
  <si>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</si>
  <si>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</si>
  <si>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</si>
  <si>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</si>
  <si>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</si>
  <si>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</si>
  <si>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</si>
  <si>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</si>
  <si>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</si>
  <si>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</si>
  <si>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</si>
  <si>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</si>
  <si>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</si>
  <si>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</si>
  <si>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</si>
  <si>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</si>
  <si>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</si>
  <si>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</si>
  <si>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</si>
  <si>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</si>
  <si>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</si>
  <si>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</si>
  <si>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</si>
  <si>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</si>
  <si>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</si>
  <si>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</si>
  <si>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</si>
  <si>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</si>
  <si>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</si>
  <si>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</si>
  <si>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</si>
  <si>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</si>
  <si>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</si>
  <si>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</si>
  <si>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</si>
  <si>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</si>
  <si>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</si>
  <si>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</si>
  <si>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</si>
  <si>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</si>
  <si>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</si>
  <si>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</si>
  <si>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</si>
  <si>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</si>
  <si>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</si>
  <si>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</si>
  <si>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</si>
  <si>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</si>
  <si>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</si>
  <si>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</si>
  <si>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</si>
  <si>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</si>
  <si>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</si>
  <si>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</si>
  <si>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</si>
  <si>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</si>
  <si>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</si>
  <si>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</si>
  <si>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</si>
  <si>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</si>
  <si>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</si>
  <si>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</si>
  <si>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</si>
  <si>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</si>
  <si>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</si>
  <si>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</si>
  <si>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</si>
  <si>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</si>
  <si>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</si>
  <si>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</si>
  <si>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</si>
  <si>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</si>
  <si>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</si>
  <si>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</si>
  <si>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</si>
  <si>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</si>
  <si>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</si>
  <si>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</si>
  <si>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</si>
  <si>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</si>
  <si>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</si>
  <si>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</si>
  <si>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</si>
  <si>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</si>
  <si>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</si>
  <si>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</si>
  <si>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</si>
  <si>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</si>
  <si>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</si>
  <si>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</si>
  <si>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</si>
  <si>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</si>
  <si>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</si>
  <si>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</si>
  <si>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</si>
  <si>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</si>
  <si>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</si>
  <si>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</si>
  <si>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</si>
  <si>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</si>
  <si>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</si>
  <si>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</si>
  <si>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</si>
  <si>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</si>
  <si>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</si>
  <si>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</si>
  <si>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</si>
  <si>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</si>
  <si>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</si>
  <si>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</si>
  <si>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</si>
  <si>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</si>
  <si>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</si>
  <si>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</si>
  <si>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</si>
  <si>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</si>
  <si>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</si>
  <si>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</si>
  <si>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</si>
  <si>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</si>
  <si>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</si>
  <si>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</si>
  <si>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</si>
  <si>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</si>
  <si>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</si>
  <si>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</si>
  <si>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</si>
  <si>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</si>
  <si>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</si>
  <si>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</si>
  <si>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</si>
  <si>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</si>
  <si>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</si>
  <si>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</si>
  <si>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</si>
  <si>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</si>
  <si>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</si>
  <si>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</si>
  <si>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</si>
  <si>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</si>
  <si>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</si>
  <si>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</si>
  <si>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</si>
  <si>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</si>
  <si>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</si>
  <si>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</si>
  <si>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</si>
  <si>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</si>
  <si>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</si>
  <si>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</si>
  <si>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</si>
  <si>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</si>
  <si>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</si>
  <si>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</si>
  <si>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</si>
  <si>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</si>
  <si>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</si>
  <si>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</si>
  <si>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</si>
  <si>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</si>
  <si>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</si>
  <si>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</si>
  <si>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</si>
  <si>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</si>
  <si>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</si>
  <si>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</si>
  <si>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</si>
  <si>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</si>
  <si>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</si>
  <si>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</si>
  <si>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</si>
  <si>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</si>
  <si>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</si>
  <si>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</si>
  <si>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</si>
  <si>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</si>
  <si>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</si>
  <si>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</si>
  <si>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</si>
  <si>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</si>
  <si>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</si>
  <si>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</si>
  <si>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</si>
  <si>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</si>
  <si>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</si>
  <si>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</si>
  <si>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</si>
  <si>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</si>
  <si>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</si>
  <si>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</si>
  <si>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</si>
  <si>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</si>
  <si>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</si>
  <si>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</si>
  <si>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</si>
  <si>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</si>
  <si>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</si>
  <si>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</si>
  <si>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</si>
  <si>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</si>
  <si>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</si>
  <si>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</si>
  <si>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</si>
  <si>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</si>
  <si>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</si>
  <si>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</si>
  <si>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</si>
  <si>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</si>
  <si>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</si>
  <si>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</si>
  <si>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</si>
  <si>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</si>
  <si>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</si>
  <si>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</si>
  <si>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</si>
  <si>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</si>
  <si>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</si>
  <si>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</si>
  <si>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</si>
  <si>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</si>
  <si>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</si>
  <si>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</si>
  <si>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</si>
  <si>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</si>
  <si>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</si>
  <si>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</si>
  <si>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</si>
  <si>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</si>
  <si>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</si>
  <si>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</si>
  <si>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</si>
  <si>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</si>
  <si>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</si>
  <si>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</si>
  <si>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</si>
  <si>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</si>
  <si>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</si>
  <si>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</si>
  <si>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</si>
  <si>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</si>
  <si>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</si>
  <si>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</si>
  <si>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</si>
  <si>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</si>
  <si>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</si>
  <si>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</si>
  <si>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</si>
  <si>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</si>
  <si>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</si>
  <si>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</si>
  <si>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</si>
  <si>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</si>
  <si>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</si>
  <si>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</si>
  <si>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</si>
  <si>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</si>
  <si>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</si>
  <si>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</si>
  <si>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</si>
  <si>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</si>
  <si>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</si>
  <si>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</si>
  <si>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</si>
  <si>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</si>
  <si>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</si>
  <si>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</si>
  <si>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</si>
  <si>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</si>
  <si>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</si>
  <si>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</si>
  <si>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</si>
  <si>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</si>
  <si>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</si>
  <si>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</si>
  <si>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</si>
  <si>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</si>
  <si>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</si>
  <si>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</si>
  <si>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</si>
  <si>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</si>
  <si>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</si>
  <si>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</si>
  <si>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</si>
  <si>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</si>
  <si>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</si>
  <si>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</si>
  <si>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</si>
  <si>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</si>
  <si>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</si>
  <si>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</si>
  <si>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</si>
  <si>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</si>
  <si>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</si>
  <si>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</si>
  <si>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</si>
  <si>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</si>
  <si>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</si>
  <si>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</si>
  <si>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</si>
  <si>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</si>
  <si>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</si>
  <si>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</si>
  <si>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</si>
  <si>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</si>
  <si>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</si>
  <si>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</si>
  <si>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</si>
  <si>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</si>
  <si>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</si>
  <si>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</si>
  <si>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</si>
  <si>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</si>
  <si>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</si>
  <si>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</si>
  <si>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</si>
  <si>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</si>
  <si>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</si>
  <si>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</si>
  <si>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</si>
  <si>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</si>
  <si>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</si>
  <si>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</si>
  <si>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</si>
  <si>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</si>
  <si>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</si>
  <si>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</si>
  <si>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</si>
  <si>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</si>
  <si>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</si>
  <si>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</si>
  <si>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</si>
  <si>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</si>
  <si>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</si>
  <si>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</si>
  <si>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</si>
  <si>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</si>
  <si>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</si>
  <si>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</si>
  <si>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</si>
  <si>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</si>
  <si>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</si>
  <si>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</si>
  <si>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</si>
  <si>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</si>
  <si>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</si>
  <si>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</si>
  <si>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</si>
  <si>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</si>
  <si>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</si>
  <si>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</si>
  <si>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</si>
  <si>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</si>
  <si>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</si>
  <si>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</si>
  <si>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</si>
  <si>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</si>
  <si>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</si>
  <si>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</si>
  <si>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</si>
  <si>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</si>
  <si>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</si>
  <si>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</si>
  <si>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</si>
  <si>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</si>
  <si>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</si>
  <si>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</si>
  <si>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</si>
  <si>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</si>
  <si>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</si>
  <si>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</si>
  <si>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</si>
  <si>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</si>
  <si>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</si>
  <si>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</si>
  <si>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</si>
  <si>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</si>
  <si>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</si>
  <si>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</si>
  <si>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</si>
  <si>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</si>
  <si>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</si>
  <si>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</si>
  <si>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</si>
  <si>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</si>
  <si>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</si>
  <si>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</si>
  <si>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</si>
  <si>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</si>
  <si>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</si>
  <si>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</si>
  <si>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</si>
  <si>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</si>
  <si>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</si>
  <si>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</si>
  <si>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</si>
  <si>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</si>
  <si>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</si>
  <si>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</si>
  <si>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</si>
  <si>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</si>
  <si>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</si>
  <si>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</si>
  <si>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</si>
  <si>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</si>
  <si>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</si>
  <si>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</si>
  <si>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</si>
  <si>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</si>
  <si>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</si>
  <si>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</si>
  <si>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</si>
  <si>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</si>
  <si>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</si>
  <si>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</si>
  <si>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</si>
  <si>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</si>
  <si>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</si>
  <si>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</si>
  <si>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</si>
  <si>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</si>
  <si>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</si>
  <si>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</si>
  <si>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</si>
  <si>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</si>
  <si>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</si>
  <si>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</si>
  <si>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</si>
  <si>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</si>
  <si>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</si>
  <si>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</si>
  <si>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</si>
  <si>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</si>
  <si>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</si>
  <si>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</si>
  <si>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</si>
  <si>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</si>
  <si>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</si>
  <si>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</si>
  <si>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</si>
  <si>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</si>
  <si>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</si>
  <si>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</si>
  <si>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</si>
  <si>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</si>
  <si>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</si>
  <si>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</si>
  <si>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</si>
  <si>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</si>
  <si>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</si>
  <si>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</si>
  <si>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</si>
  <si>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</si>
  <si>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</si>
  <si>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</si>
  <si>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</si>
  <si>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</si>
  <si>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</si>
  <si>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</si>
  <si>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</si>
  <si>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</si>
  <si>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</si>
  <si>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</si>
  <si>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</si>
  <si>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</si>
  <si>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</si>
  <si>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</si>
  <si>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</si>
  <si>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</si>
  <si>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</si>
  <si>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</si>
  <si>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</si>
  <si>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</si>
  <si>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</si>
  <si>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</si>
  <si>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</si>
  <si>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</si>
  <si>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</si>
  <si>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</si>
  <si>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</si>
  <si>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</si>
  <si>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</si>
  <si>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</si>
  <si>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</si>
  <si>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</si>
  <si>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</si>
  <si>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</si>
  <si>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</si>
  <si>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</si>
  <si>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</si>
  <si>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</si>
  <si>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</si>
  <si>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</si>
  <si>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</si>
  <si>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</si>
  <si>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</si>
  <si>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</si>
  <si>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</si>
  <si>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</si>
  <si>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</si>
  <si>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</si>
  <si>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</si>
  <si>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</si>
  <si>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</si>
  <si>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</si>
  <si>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</si>
  <si>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</si>
  <si>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</si>
  <si>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</si>
  <si>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</si>
  <si>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</si>
  <si>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</si>
  <si>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</si>
  <si>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</si>
  <si>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</si>
  <si>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</si>
  <si>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</si>
  <si>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</si>
  <si>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</si>
  <si>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</si>
  <si>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</si>
  <si>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</si>
  <si>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</si>
  <si>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</si>
  <si>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</si>
  <si>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</si>
  <si>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</si>
  <si>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</si>
  <si>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</si>
  <si>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</si>
  <si>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</si>
  <si>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</si>
  <si>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</si>
  <si>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</si>
  <si>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</si>
  <si>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</si>
  <si>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</si>
  <si>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</si>
  <si>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</si>
  <si>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</si>
  <si>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</si>
  <si>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</si>
  <si>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</si>
  <si>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</si>
  <si>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</si>
  <si>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</si>
  <si>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</si>
  <si>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</si>
  <si>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</si>
  <si>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</si>
  <si>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</si>
  <si>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</si>
  <si>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</si>
  <si>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</si>
  <si>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</si>
  <si>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</si>
  <si>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</si>
  <si>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</si>
  <si>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</si>
  <si>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</si>
  <si>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</si>
  <si>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</si>
  <si>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</si>
  <si>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</si>
  <si>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</si>
  <si>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</si>
  <si>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</si>
  <si>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</si>
  <si>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</si>
  <si>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</si>
  <si>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</si>
  <si>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</si>
  <si>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</si>
  <si>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</si>
  <si>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</si>
  <si>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</si>
  <si>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</si>
  <si>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</si>
  <si>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</si>
  <si>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</si>
  <si>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</si>
  <si>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</si>
  <si>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</si>
  <si>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</si>
  <si>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</si>
  <si>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</si>
  <si>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</si>
  <si>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</si>
  <si>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</si>
  <si>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</si>
  <si>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</si>
  <si>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</si>
  <si>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</si>
  <si>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</si>
  <si>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</si>
  <si>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</si>
  <si>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</si>
  <si>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</si>
  <si>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</si>
  <si>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</si>
  <si>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Bonus Certificate</t>
  </si>
  <si>
    <t>SE0005468451</t>
  </si>
  <si>
    <t>ING BRICSPR3</t>
  </si>
  <si>
    <t>S&amp;P BRIC 40 Index</t>
  </si>
  <si>
    <t>ING_BRICSPR3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</si>
</sst>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H11" sqref="H11"/>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5.7109375" style="55" bestFit="1"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465</v>
      </c>
      <c r="D2" s="64" t="s">
        <v>1373</v>
      </c>
      <c r="E2" s="65">
        <v>10000</v>
      </c>
      <c r="F2" s="65" t="s">
        <v>35</v>
      </c>
      <c r="G2" s="64" t="s">
        <v>288</v>
      </c>
      <c r="H2" s="3">
        <v>41635</v>
      </c>
      <c r="I2" s="230" t="str">
        <f>IF(C2="-","",VLOOKUP(C2,BondIssuerTable,2,0))</f>
        <v>ING</v>
      </c>
      <c r="J2" s="230" t="str">
        <f>IF(D2="-","",VLOOKUP(D2,BondIssuingAgentsTable,2,0))</f>
        <v>SBN</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1417</v>
      </c>
      <c r="B7" s="64" t="s">
        <v>1415</v>
      </c>
      <c r="C7" s="64"/>
      <c r="D7" s="64" t="s">
        <v>1416</v>
      </c>
      <c r="E7" s="69">
        <v>100</v>
      </c>
      <c r="F7" s="65">
        <v>10000</v>
      </c>
      <c r="G7" s="3">
        <v>41635</v>
      </c>
      <c r="H7" s="70">
        <v>43461</v>
      </c>
      <c r="I7" s="70">
        <v>43446</v>
      </c>
      <c r="J7" s="95" t="s">
        <v>1419</v>
      </c>
      <c r="K7" s="104" t="s">
        <v>1418</v>
      </c>
      <c r="L7" s="71">
        <v>100</v>
      </c>
      <c r="M7" s="104"/>
      <c r="N7" s="71"/>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I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8: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31"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5"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5"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5"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5"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5"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5"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ht="14.45"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ht="14.45"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ht="14.45" x14ac:dyDescent="0.3">
      <c r="S34" s="173" t="s">
        <v>471</v>
      </c>
      <c r="T34" s="174" t="s">
        <v>276</v>
      </c>
      <c r="U34" s="236" t="s">
        <v>1347</v>
      </c>
      <c r="V34" s="236" t="s">
        <v>1352</v>
      </c>
      <c r="W34" s="236" t="s">
        <v>1304</v>
      </c>
      <c r="Y34" s="228" t="s">
        <v>514</v>
      </c>
      <c r="Z34" s="229" t="s">
        <v>588</v>
      </c>
      <c r="AA34" s="237" t="s">
        <v>1347</v>
      </c>
      <c r="AB34" s="237" t="s">
        <v>1352</v>
      </c>
      <c r="AC34" s="237" t="s">
        <v>1304</v>
      </c>
    </row>
    <row r="35" spans="19:29" ht="14.45"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ht="14.45" x14ac:dyDescent="0.3">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ht="14.45" x14ac:dyDescent="0.3">
      <c r="S39" s="150" t="s">
        <v>372</v>
      </c>
      <c r="T39" s="151"/>
      <c r="U39" s="236" t="s">
        <v>1360</v>
      </c>
      <c r="V39" s="236" t="s">
        <v>1361</v>
      </c>
      <c r="W39" s="236" t="s">
        <v>1304</v>
      </c>
      <c r="Y39" s="228" t="s">
        <v>1211</v>
      </c>
      <c r="Z39" s="229" t="s">
        <v>1212</v>
      </c>
      <c r="AA39" s="237" t="s">
        <v>1360</v>
      </c>
      <c r="AB39" s="237" t="s">
        <v>1361</v>
      </c>
      <c r="AC39" s="237" t="s">
        <v>1304</v>
      </c>
    </row>
    <row r="40" spans="19:29" ht="14.45" x14ac:dyDescent="0.3">
      <c r="S40" s="86"/>
      <c r="T40" s="86"/>
      <c r="U40" s="236" t="s">
        <v>1362</v>
      </c>
      <c r="V40" s="236" t="s">
        <v>1363</v>
      </c>
      <c r="W40" s="236" t="s">
        <v>1304</v>
      </c>
      <c r="Y40" s="228" t="s">
        <v>1253</v>
      </c>
      <c r="Z40" s="229" t="s">
        <v>1276</v>
      </c>
      <c r="AA40" s="237" t="s">
        <v>1362</v>
      </c>
      <c r="AB40" s="237" t="s">
        <v>1363</v>
      </c>
      <c r="AC40" s="237" t="s">
        <v>1304</v>
      </c>
    </row>
    <row r="41" spans="19:29" ht="14.45" x14ac:dyDescent="0.3">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ht="14.45" x14ac:dyDescent="0.3">
      <c r="C21" s="96"/>
      <c r="G21" s="158" t="s">
        <v>790</v>
      </c>
      <c r="H21" s="159" t="s">
        <v>791</v>
      </c>
      <c r="S21" s="96" t="s">
        <v>653</v>
      </c>
      <c r="T21" s="117" t="s">
        <v>652</v>
      </c>
    </row>
    <row r="22" spans="3:23" ht="14.45" x14ac:dyDescent="0.3">
      <c r="C22" s="96"/>
      <c r="G22" s="158" t="s">
        <v>790</v>
      </c>
      <c r="H22" s="159" t="s">
        <v>791</v>
      </c>
      <c r="S22" s="96" t="s">
        <v>651</v>
      </c>
      <c r="T22" s="117" t="s">
        <v>650</v>
      </c>
    </row>
    <row r="23" spans="3:23" ht="14.45" x14ac:dyDescent="0.3">
      <c r="C23" s="96"/>
      <c r="G23" s="158" t="s">
        <v>792</v>
      </c>
      <c r="H23" s="159" t="s">
        <v>793</v>
      </c>
      <c r="S23" s="96" t="s">
        <v>649</v>
      </c>
      <c r="T23" s="117" t="s">
        <v>648</v>
      </c>
    </row>
    <row r="24" spans="3:23" ht="14.45" x14ac:dyDescent="0.3">
      <c r="C24" s="96"/>
      <c r="G24" s="158" t="s">
        <v>794</v>
      </c>
      <c r="H24" s="159" t="s">
        <v>795</v>
      </c>
      <c r="S24" s="96" t="s">
        <v>647</v>
      </c>
      <c r="T24" s="117" t="s">
        <v>646</v>
      </c>
    </row>
    <row r="25" spans="3:23" ht="14.45" x14ac:dyDescent="0.3">
      <c r="C25" s="96"/>
      <c r="G25" s="158" t="s">
        <v>796</v>
      </c>
      <c r="H25" s="159" t="s">
        <v>797</v>
      </c>
      <c r="V25" s="117" t="s">
        <v>578</v>
      </c>
      <c r="W25" s="96" t="s">
        <v>578</v>
      </c>
    </row>
    <row r="26" spans="3:23" ht="14.45" x14ac:dyDescent="0.3">
      <c r="C26" s="96"/>
      <c r="G26" s="158" t="s">
        <v>681</v>
      </c>
      <c r="H26" s="159" t="s">
        <v>680</v>
      </c>
    </row>
    <row r="27" spans="3:23" ht="14.45" x14ac:dyDescent="0.3">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2013-12-23T09:51:30Z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