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28680" windowHeight="6495"/>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Bonds'!$A$6:$AX$105</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25725" calcMode="manual" calcCompleted="0" calcOnSave="0"/>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<sst xmlns="http://schemas.openxmlformats.org/spreadsheetml/2006/main" count="2479" uniqueCount="1420">
  <si>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</si>
  <si>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</si>
  <si>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</si>
  <si>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</si>
  <si>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</si>
  <si>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</si>
  <si>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</si>
  <si>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</si>
  <si>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</si>
  <si>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</si>
  <si>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</si>
  <si>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</si>
  <si>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</si>
  <si>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</si>
  <si>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</si>
  <si>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</si>
  <si>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</si>
  <si>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</si>
  <si>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</si>
  <si>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</si>
  <si>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</si>
  <si>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</si>
  <si>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</si>
  <si>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</si>
  <si>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</si>
  <si>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</si>
  <si>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</si>
  <si>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</si>
  <si>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</si>
  <si>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</si>
  <si>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</si>
  <si>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</si>
  <si>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</si>
  <si>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</si>
  <si>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</si>
  <si>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</si>
  <si>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</si>
  <si>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</si>
  <si>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</si>
  <si>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</si>
  <si>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</si>
  <si>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</si>
  <si>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</si>
  <si>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</si>
  <si>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</si>
  <si>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</si>
  <si>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</si>
  <si>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</si>
  <si>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</si>
  <si>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</si>
  <si>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</si>
  <si>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</si>
  <si>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</si>
  <si>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</si>
  <si>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</si>
  <si>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</si>
  <si>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</si>
  <si>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</si>
  <si>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</si>
  <si>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</si>
  <si>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</si>
  <si>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</si>
  <si>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</si>
  <si>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</si>
  <si>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</si>
  <si>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</si>
  <si>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</si>
  <si>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</si>
  <si>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</si>
  <si>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</si>
  <si>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</si>
  <si>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</si>
  <si>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</si>
  <si>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</si>
  <si>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</si>
  <si>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</si>
  <si>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</si>
  <si>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</si>
  <si>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</si>
  <si>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</si>
  <si>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</si>
  <si>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</si>
  <si>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</si>
  <si>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</si>
  <si>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</si>
  <si>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</si>
  <si>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</si>
  <si>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</si>
  <si>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</si>
  <si>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</si>
  <si>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</si>
  <si>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</si>
  <si>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</si>
  <si>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</si>
  <si>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</si>
  <si>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</si>
  <si>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</si>
  <si>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</si>
  <si>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</si>
  <si>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</si>
  <si>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</si>
  <si>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</si>
  <si>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</si>
  <si>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</si>
  <si>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</si>
  <si>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</si>
  <si>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</si>
  <si>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</si>
  <si>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</si>
  <si>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</si>
  <si>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</si>
  <si>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</si>
  <si>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</si>
  <si>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</si>
  <si>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</si>
  <si>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</si>
  <si>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</si>
  <si>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</si>
  <si>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</si>
  <si>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</si>
  <si>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</si>
  <si>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</si>
  <si>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</si>
  <si>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</si>
  <si>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</si>
  <si>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</si>
  <si>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</si>
  <si>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</si>
  <si>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</si>
  <si>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</si>
  <si>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</si>
  <si>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</si>
  <si>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</si>
  <si>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</si>
  <si>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</si>
  <si>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</si>
  <si>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</si>
  <si>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</si>
  <si>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</si>
  <si>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</si>
  <si>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</si>
  <si>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</si>
  <si>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</si>
  <si>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</si>
  <si>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</si>
  <si>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</si>
  <si>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</si>
  <si>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</si>
  <si>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</si>
  <si>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</si>
  <si>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</si>
  <si>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</si>
  <si>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</si>
  <si>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</si>
  <si>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</si>
  <si>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</si>
  <si>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</si>
  <si>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</si>
  <si>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</si>
  <si>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</si>
  <si>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</si>
  <si>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</si>
  <si>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</si>
  <si>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</si>
  <si>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</si>
  <si>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</si>
  <si>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</si>
  <si>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</si>
  <si>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</si>
  <si>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</si>
  <si>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</si>
  <si>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</si>
  <si>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</si>
  <si>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</si>
  <si>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</si>
  <si>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</si>
  <si>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</si>
  <si>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</si>
  <si>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</si>
  <si>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</si>
  <si>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</si>
  <si>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</si>
  <si>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</si>
  <si>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</si>
  <si>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</si>
  <si>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</si>
  <si>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</si>
  <si>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</si>
  <si>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</si>
  <si>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</si>
  <si>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</si>
  <si>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</si>
  <si>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</si>
  <si>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</si>
  <si>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</si>
  <si>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</si>
  <si>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</si>
  <si>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</si>
  <si>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</si>
  <si>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</si>
  <si>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</si>
  <si>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</si>
  <si>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</si>
  <si>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</si>
  <si>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</si>
  <si>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</si>
  <si>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</si>
  <si>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</si>
  <si>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</si>
  <si>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</si>
  <si>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</si>
  <si>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</si>
  <si>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</si>
  <si>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</si>
  <si>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</si>
  <si>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</si>
  <si>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</si>
  <si>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</si>
  <si>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</si>
  <si>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</si>
  <si>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</si>
  <si>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</si>
  <si>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</si>
  <si>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</si>
  <si>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</si>
  <si>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</si>
  <si>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</si>
  <si>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</si>
  <si>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</si>
  <si>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</si>
  <si>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</si>
  <si>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</si>
  <si>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</si>
  <si>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</si>
  <si>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</si>
  <si>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</si>
  <si>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</si>
  <si>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</si>
  <si>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</si>
  <si>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</si>
  <si>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</si>
  <si>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</si>
  <si>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</si>
  <si>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</si>
  <si>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</si>
  <si>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</si>
  <si>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</si>
  <si>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</si>
  <si>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</si>
  <si>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</si>
  <si>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</si>
  <si>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</si>
  <si>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</si>
  <si>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</si>
  <si>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</si>
  <si>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</si>
  <si>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</si>
  <si>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</si>
  <si>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</si>
  <si>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</si>
  <si>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</si>
  <si>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</si>
  <si>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</si>
  <si>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</si>
  <si>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</si>
  <si>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</si>
  <si>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</si>
  <si>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</si>
  <si>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</si>
  <si>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</si>
  <si>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</si>
  <si>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</si>
  <si>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</si>
  <si>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</si>
  <si>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</si>
  <si>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</si>
  <si>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</si>
  <si>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</si>
  <si>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</si>
  <si>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</si>
  <si>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</si>
  <si>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</si>
  <si>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</si>
  <si>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</si>
  <si>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</si>
  <si>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</si>
  <si>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</si>
  <si>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</si>
  <si>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</si>
  <si>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</si>
  <si>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</si>
  <si>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</si>
  <si>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</si>
  <si>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</si>
  <si>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</si>
  <si>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</si>
  <si>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</si>
  <si>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</si>
  <si>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</si>
  <si>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</si>
  <si>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</si>
  <si>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</si>
  <si>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</si>
  <si>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</si>
  <si>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</si>
  <si>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</si>
  <si>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</si>
  <si>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</si>
  <si>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</si>
  <si>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</si>
  <si>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</si>
  <si>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</si>
  <si>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</si>
  <si>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</si>
  <si>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</si>
  <si>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</si>
  <si>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</si>
  <si>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</si>
  <si>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</si>
  <si>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</si>
  <si>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</si>
  <si>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</si>
  <si>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</si>
  <si>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</si>
  <si>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</si>
  <si>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</si>
  <si>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</si>
  <si>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</si>
  <si>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</si>
  <si>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</si>
  <si>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</si>
  <si>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</si>
  <si>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</si>
  <si>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</si>
  <si>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</si>
  <si>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</si>
  <si>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</si>
  <si>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</si>
  <si>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</si>
  <si>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</si>
  <si>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</si>
  <si>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</si>
  <si>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</si>
  <si>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</si>
  <si>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</si>
  <si>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</si>
  <si>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</si>
  <si>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</si>
  <si>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</si>
  <si>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</si>
  <si>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</si>
  <si>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</si>
  <si>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</si>
  <si>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</si>
  <si>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</si>
  <si>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</si>
  <si>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</si>
  <si>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</si>
  <si>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</si>
  <si>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</si>
  <si>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</si>
  <si>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</si>
  <si>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</si>
  <si>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</si>
  <si>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</si>
  <si>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</si>
  <si>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</si>
  <si>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</si>
  <si>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</si>
  <si>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</si>
  <si>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</si>
  <si>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</si>
  <si>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</si>
  <si>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</si>
  <si>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</si>
  <si>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</si>
  <si>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</si>
  <si>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</si>
  <si>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</si>
  <si>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</si>
  <si>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</si>
  <si>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</si>
  <si>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</si>
  <si>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</si>
  <si>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</si>
  <si>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</si>
  <si>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</si>
  <si>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</si>
  <si>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</si>
  <si>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</si>
  <si>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</si>
  <si>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</si>
  <si>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</si>
  <si>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</si>
  <si>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</si>
  <si>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</si>
  <si>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</si>
  <si>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</si>
  <si>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</si>
  <si>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</si>
  <si>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</si>
  <si>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</si>
  <si>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</si>
  <si>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</si>
  <si>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</si>
  <si>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</si>
  <si>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</si>
  <si>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</si>
  <si>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</si>
  <si>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</si>
  <si>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</si>
  <si>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</si>
  <si>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</si>
  <si>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</si>
  <si>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</si>
  <si>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</si>
  <si>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</si>
  <si>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</si>
  <si>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</si>
  <si>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</si>
  <si>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</si>
  <si>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</si>
  <si>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</si>
  <si>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</si>
  <si>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</si>
  <si>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</si>
  <si>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</si>
  <si>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</si>
  <si>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</si>
  <si>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</si>
  <si>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</si>
  <si>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</si>
  <si>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</si>
  <si>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</si>
  <si>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</si>
  <si>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</si>
  <si>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</si>
  <si>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</si>
  <si>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</si>
  <si>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</si>
  <si>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</si>
  <si>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</si>
  <si>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</si>
  <si>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</si>
  <si>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</si>
  <si>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</si>
  <si>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</si>
  <si>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</si>
  <si>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</si>
  <si>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</si>
  <si>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</si>
  <si>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</si>
  <si>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</si>
  <si>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</si>
  <si>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</si>
  <si>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</si>
  <si>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</si>
  <si>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</si>
  <si>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</si>
  <si>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</si>
  <si>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</si>
  <si>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</si>
  <si>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</si>
  <si>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</si>
  <si>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</si>
  <si>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</si>
  <si>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</si>
  <si>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</si>
  <si>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</si>
  <si>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</si>
  <si>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</si>
  <si>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</si>
  <si>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</si>
  <si>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</si>
  <si>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</si>
  <si>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</si>
  <si>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</si>
  <si>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</si>
  <si>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</si>
  <si>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</si>
  <si>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</si>
  <si>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</si>
  <si>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</si>
  <si>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</si>
  <si>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</si>
  <si>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</si>
  <si>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</si>
  <si>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</si>
  <si>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</si>
  <si>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</si>
  <si>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</si>
  <si>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</si>
  <si>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</si>
  <si>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</si>
  <si>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</si>
  <si>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</si>
  <si>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</si>
  <si>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</si>
  <si>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</si>
  <si>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</si>
  <si>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</si>
  <si>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</si>
  <si>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</si>
  <si>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</si>
  <si>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</si>
  <si>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</si>
  <si>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</si>
  <si>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</si>
  <si>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</si>
  <si>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</si>
  <si>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</si>
  <si>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</si>
  <si>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</si>
  <si>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</si>
  <si>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</si>
  <si>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</si>
  <si>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</si>
  <si>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</si>
  <si>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</si>
  <si>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</si>
  <si>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</si>
  <si>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</si>
  <si>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</si>
  <si>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</si>
  <si>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</si>
  <si>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</si>
  <si>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</si>
  <si>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</si>
  <si>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</si>
  <si>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</si>
  <si>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</si>
  <si>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</si>
  <si>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</si>
  <si>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</si>
  <si>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</si>
  <si>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</si>
  <si>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</si>
  <si>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</si>
  <si>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</si>
  <si>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</si>
  <si>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</si>
  <si>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</si>
  <si>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</si>
  <si>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</si>
  <si>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</si>
  <si>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</si>
  <si>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</si>
  <si>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</si>
  <si>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</si>
  <si>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</si>
  <si>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</si>
  <si>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</si>
  <si>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</si>
  <si>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</si>
  <si>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</si>
  <si>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</si>
  <si>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</si>
  <si>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</si>
  <si>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</si>
  <si>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</si>
  <si>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</si>
  <si>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</si>
  <si>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</si>
  <si>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</si>
  <si>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</si>
  <si>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</si>
  <si>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</si>
  <si>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</si>
  <si>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</si>
  <si>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</si>
  <si>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</si>
  <si>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</si>
  <si>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</si>
  <si>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</si>
  <si>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</si>
  <si>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</si>
  <si>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</si>
  <si>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</si>
  <si>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</si>
  <si>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</si>
  <si>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</si>
  <si>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</si>
  <si>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</si>
  <si>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</si>
  <si>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</si>
  <si>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</si>
  <si>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</si>
  <si>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</si>
  <si>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</si>
  <si>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</si>
  <si>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</si>
  <si>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</si>
  <si>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</si>
  <si>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</si>
  <si>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</si>
  <si>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</si>
  <si>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</si>
  <si>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</si>
  <si>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</si>
  <si>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</si>
  <si>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</si>
  <si>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</si>
  <si>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</si>
  <si>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</si>
  <si>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</si>
  <si>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</si>
  <si>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</si>
  <si>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</si>
  <si>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</si>
  <si>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</si>
  <si>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</si>
  <si>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</si>
  <si>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</si>
  <si>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</si>
  <si>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</si>
  <si>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</si>
  <si>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</si>
  <si>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</si>
  <si>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</si>
  <si>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</si>
  <si>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</si>
  <si>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</si>
  <si>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</si>
  <si>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</si>
  <si>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</si>
  <si>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</si>
  <si>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</si>
  <si>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</si>
  <si>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</si>
  <si>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</si>
  <si>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</si>
  <si>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</si>
  <si>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</si>
  <si>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</si>
  <si>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</si>
  <si>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</si>
  <si>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</si>
  <si>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</si>
  <si>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</si>
  <si>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</si>
  <si>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</si>
  <si>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</si>
  <si>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</si>
  <si>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</si>
  <si>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</si>
  <si>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</si>
  <si>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</si>
  <si>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</si>
  <si>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</si>
  <si>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</si>
  <si>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</si>
  <si>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</si>
  <si>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</si>
  <si>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</si>
  <si>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</si>
  <si>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</si>
  <si>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</si>
  <si>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</si>
  <si>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</si>
  <si>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</si>
  <si>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</si>
  <si>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</si>
  <si>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</si>
  <si>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</si>
  <si>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</si>
  <si>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</si>
  <si>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</si>
  <si>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</si>
  <si>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</si>
  <si>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</si>
  <si>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</si>
  <si>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</si>
  <si>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</si>
  <si>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</si>
  <si>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</si>
  <si>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</si>
  <si>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</si>
  <si>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</si>
  <si>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</si>
  <si>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</si>
  <si>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</si>
  <si>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</si>
  <si>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</si>
  <si>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</si>
  <si>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</si>
  <si>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</si>
  <si>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</si>
  <si>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</si>
  <si>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</si>
  <si>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</si>
  <si>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</si>
  <si>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</si>
  <si>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</si>
  <si>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</si>
  <si>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</si>
  <si>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</si>
  <si>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</si>
  <si>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</si>
  <si>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</si>
  <si>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</si>
  <si>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</si>
  <si>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</si>
  <si>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</si>
  <si>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</si>
  <si>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</si>
  <si>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</si>
  <si>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</si>
  <si>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</si>
  <si>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</si>
  <si>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</si>
  <si>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</si>
  <si>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</si>
  <si>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</si>
  <si>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</si>
  <si>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</si>
  <si>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</si>
  <si>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</si>
  <si>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</si>
  <si>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</si>
  <si>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</si>
  <si>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</si>
  <si>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</si>
  <si>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</si>
  <si>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</si>
  <si>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</si>
  <si>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</si>
  <si>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</si>
  <si>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</si>
  <si>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</si>
  <si>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</si>
  <si>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</si>
  <si>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</si>
  <si>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</si>
  <si>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</si>
  <si>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</si>
  <si>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</si>
  <si>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</si>
  <si>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</si>
  <si>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</si>
  <si>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</si>
  <si>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</si>
  <si>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</si>
  <si>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</si>
  <si>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</si>
  <si>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</si>
  <si>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</si>
  <si>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</si>
  <si>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</si>
  <si>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</si>
  <si>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</si>
  <si>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</si>
  <si>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</si>
  <si>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</si>
  <si>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</si>
  <si>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</si>
  <si>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</si>
  <si>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</si>
  <si>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</si>
  <si>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</si>
  <si>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</si>
  <si>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</si>
  <si>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</si>
  <si>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</si>
  <si>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</si>
  <si>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</si>
  <si>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</si>
  <si>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</si>
  <si>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</si>
  <si>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</si>
  <si>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</si>
  <si>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</si>
  <si>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</si>
  <si>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</si>
  <si>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</si>
  <si>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</si>
  <si>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</si>
  <si>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</si>
  <si>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</si>
  <si>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</si>
  <si>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</si>
  <si>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</si>
  <si>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</si>
  <si>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</si>
  <si>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</si>
  <si>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</si>
  <si>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</si>
  <si>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</si>
  <si>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</si>
  <si>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</si>
  <si>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</si>
  <si>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</si>
  <si>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</si>
  <si>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</si>
  <si>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</si>
  <si>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</si>
  <si>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</si>
  <si>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</si>
  <si>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</si>
  <si>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</si>
  <si>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</si>
  <si>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</si>
  <si>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</si>
  <si>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</si>
  <si>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</si>
  <si>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</si>
  <si>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</si>
  <si>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</si>
  <si>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</si>
  <si>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</si>
  <si>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</si>
  <si>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</si>
  <si>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</si>
  <si>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</si>
  <si>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</si>
  <si>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</si>
  <si>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</si>
  <si>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</si>
  <si>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</si>
  <si>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</si>
  <si>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</si>
  <si>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</si>
  <si>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</si>
  <si>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</si>
  <si>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</si>
  <si>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</si>
  <si>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</si>
  <si>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</si>
  <si>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</si>
  <si>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</si>
  <si>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</si>
  <si>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</si>
  <si>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</si>
  <si>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</si>
  <si>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</si>
  <si>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</si>
  <si>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</si>
  <si>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</si>
  <si>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</si>
  <si>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</si>
  <si>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</si>
  <si>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</si>
  <si>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</si>
  <si>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</si>
  <si>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</si>
  <si>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</si>
  <si>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</si>
  <si>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</si>
  <si>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</si>
  <si>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</si>
  <si>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</si>
  <si>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</si>
  <si>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</si>
  <si>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</si>
  <si>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</si>
  <si>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</si>
  <si>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</si>
  <si>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</si>
  <si>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</si>
  <si>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</si>
  <si>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</si>
  <si>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</si>
  <si>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</si>
  <si>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</si>
  <si>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</si>
  <si>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</si>
  <si>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</si>
  <si>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</si>
  <si>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</si>
  <si>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</si>
  <si>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</si>
  <si>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</si>
  <si>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</si>
  <si>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</si>
  <si>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</si>
  <si>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</si>
  <si>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</si>
  <si>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</si>
  <si>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</si>
  <si>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</si>
  <si>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</si>
  <si>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</si>
  <si>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</si>
  <si>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</si>
  <si>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</si>
  <si>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</si>
  <si>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</si>
  <si>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</si>
  <si>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</si>
  <si>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</si>
  <si>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</si>
  <si>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</si>
  <si>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</si>
  <si>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</si>
  <si>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</si>
  <si>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</si>
  <si>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</si>
  <si>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</si>
  <si>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</si>
  <si>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</si>
  <si>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</si>
  <si>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</si>
  <si>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</si>
  <si>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</si>
  <si>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</si>
  <si>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</si>
  <si>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</si>
  <si>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</si>
  <si>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</si>
  <si>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</si>
  <si>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</si>
  <si>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</si>
  <si>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</si>
  <si>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</si>
  <si>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</si>
  <si>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</si>
  <si>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</si>
  <si>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</si>
  <si>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</si>
  <si>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</si>
  <si>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</si>
  <si>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</si>
  <si>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</si>
  <si>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</si>
  <si>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</si>
  <si>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</si>
  <si>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</si>
  <si>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</si>
  <si>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</si>
  <si>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</si>
  <si>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</si>
  <si>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</si>
  <si>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</si>
  <si>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</si>
  <si>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</si>
  <si>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</si>
  <si>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</si>
  <si>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</si>
  <si>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</si>
  <si>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</si>
  <si>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</si>
  <si>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</si>
  <si>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</si>
  <si>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</si>
  <si>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</si>
  <si>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</si>
  <si>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</si>
  <si>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</si>
  <si>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</si>
  <si>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</si>
  <si>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</si>
  <si>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</si>
  <si>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</si>
  <si>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</si>
  <si>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</si>
  <si>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</si>
  <si>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</si>
  <si>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</si>
  <si>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</si>
  <si>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</si>
  <si>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</si>
  <si>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</si>
  <si>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</si>
  <si>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</si>
  <si>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</si>
  <si>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</si>
  <si>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</si>
  <si>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</si>
  <si>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</si>
  <si>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</si>
  <si>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</si>
  <si>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</si>
  <si>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</si>
  <si>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</si>
  <si>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</si>
  <si>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</si>
  <si>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</si>
  <si>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</si>
  <si>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</si>
  <si>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</si>
  <si>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</si>
  <si>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</si>
  <si>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</si>
  <si>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</si>
  <si>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</si>
  <si>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</si>
  <si>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</si>
  <si>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</si>
  <si>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</si>
  <si>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</si>
  <si>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</si>
  <si>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</si>
  <si>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</si>
  <si>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</si>
  <si>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</si>
  <si>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</si>
  <si>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</si>
  <si>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</si>
  <si>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</si>
  <si>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</si>
  <si>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</si>
  <si>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</si>
  <si>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</si>
  <si>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</si>
  <si>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</si>
  <si>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</si>
  <si>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</si>
  <si>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</si>
  <si>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</si>
  <si>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</si>
  <si>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</si>
  <si>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</si>
  <si>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</si>
  <si>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</si>
  <si>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</si>
  <si>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</si>
  <si>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</si>
  <si>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</si>
  <si>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</si>
  <si>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</si>
  <si>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</si>
  <si>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</si>
  <si>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</si>
  <si>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</si>
  <si>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</si>
  <si>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</si>
  <si>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</si>
  <si>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</si>
  <si>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</si>
  <si>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</si>
  <si>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</si>
  <si>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</si>
  <si>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</si>
  <si>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</si>
  <si>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</si>
  <si>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</si>
  <si>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</si>
  <si>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</si>
  <si>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</si>
  <si>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</si>
  <si>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</si>
  <si>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</si>
  <si>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</si>
  <si>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</si>
  <si>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</si>
  <si>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</si>
  <si>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</si>
  <si>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</si>
  <si>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</si>
  <si>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</si>
  <si>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</si>
  <si>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</si>
  <si>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</si>
  <si>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</si>
  <si>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</si>
  <si>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</si>
  <si>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</si>
  <si>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</si>
  <si>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</si>
  <si>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</si>
  <si>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</si>
  <si>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</si>
  <si>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</si>
  <si>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</si>
  <si>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</si>
  <si>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</si>
  <si>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</si>
  <si>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</si>
  <si>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</si>
  <si>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</si>
  <si>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</si>
  <si>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</si>
  <si>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</si>
  <si>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</si>
  <si>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</si>
  <si>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</si>
  <si>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</si>
  <si>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</si>
  <si>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</si>
  <si>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</si>
  <si>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</si>
  <si>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</si>
  <si>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</si>
  <si>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</si>
  <si>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</si>
  <si>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</si>
  <si>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</si>
  <si>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</si>
  <si>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</si>
  <si>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</si>
  <si>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</si>
  <si>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</si>
  <si>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</si>
  <si>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</si>
  <si>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</si>
  <si>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</si>
  <si>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</si>
  <si>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</si>
  <si>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</si>
  <si>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</si>
  <si>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</si>
  <si>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</si>
  <si>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</si>
  <si>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</si>
  <si>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</si>
  <si>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</si>
  <si>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</si>
  <si>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</si>
  <si>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</si>
  <si>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</si>
  <si>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</si>
  <si>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</si>
  <si>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</si>
  <si>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</si>
  <si>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</si>
  <si>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</si>
  <si>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</si>
  <si>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</si>
  <si>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</si>
  <si>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</si>
  <si>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</si>
  <si>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</si>
  <si>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</si>
  <si>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</si>
  <si>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</si>
  <si>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</si>
  <si>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</si>
  <si>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</si>
  <si>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</si>
  <si>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</si>
  <si>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</si>
  <si>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</si>
  <si>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</si>
  <si>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</si>
  <si>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</si>
  <si>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</si>
  <si>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</si>
  <si>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</si>
  <si>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</si>
  <si>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</si>
  <si>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</si>
  <si>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</si>
  <si>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</si>
  <si>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</si>
  <si>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</si>
  <si>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</si>
  <si>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</si>
  <si>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</si>
  <si>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</si>
  <si>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</si>
  <si>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</si>
  <si>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</si>
  <si>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</si>
  <si>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</si>
  <si>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</si>
  <si>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</si>
  <si>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</si>
  <si>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</si>
  <si>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</si>
  <si>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</si>
  <si>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</si>
  <si>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</si>
  <si>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</si>
  <si>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</si>
  <si>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</si>
  <si>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</si>
  <si>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</si>
  <si>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</si>
  <si>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</si>
  <si>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</si>
  <si>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</si>
  <si>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</si>
  <si>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</si>
  <si>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</si>
  <si>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</si>
  <si>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</si>
  <si>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</si>
  <si>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</si>
  <si>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</si>
  <si>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</si>
  <si>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</si>
  <si>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</si>
  <si>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</si>
  <si>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</si>
  <si>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</si>
  <si>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</si>
  <si>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</si>
  <si>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</si>
  <si>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</si>
  <si>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</si>
  <si>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</si>
  <si>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</si>
  <si>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</si>
  <si>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</si>
  <si>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</si>
  <si>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</si>
  <si>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</si>
  <si>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</si>
  <si>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</si>
  <si>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</si>
  <si>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</si>
  <si>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</si>
  <si>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</si>
  <si>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</si>
  <si>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</si>
  <si>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</si>
  <si>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</si>
  <si>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</si>
  <si>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</si>
  <si>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</si>
  <si>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</si>
  <si>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</si>
  <si>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</si>
  <si>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</si>
  <si>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</si>
  <si>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</si>
  <si>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</si>
  <si>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</si>
  <si>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</si>
  <si>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</si>
  <si>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</si>
  <si>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</si>
  <si>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</si>
  <si>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</si>
  <si>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</si>
  <si>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</si>
  <si>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</si>
  <si>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</si>
  <si>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</si>
  <si>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</si>
  <si>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</si>
  <si>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</si>
  <si>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</si>
  <si>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</si>
  <si>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</si>
  <si>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</si>
  <si>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</si>
  <si>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</si>
  <si>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</si>
  <si>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</si>
  <si>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</si>
  <si>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</si>
  <si>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</si>
  <si>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</si>
  <si>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</si>
  <si>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</si>
  <si>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</si>
  <si>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</si>
  <si>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</si>
  <si>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</si>
  <si>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</si>
  <si>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</si>
  <si>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</si>
  <si>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</si>
  <si>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</si>
  <si>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</si>
  <si>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</si>
  <si>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</si>
  <si>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</si>
  <si>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</si>
  <si>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</si>
  <si>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</si>
  <si>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</si>
  <si>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</si>
  <si>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</si>
  <si>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</si>
  <si>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</si>
  <si>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</si>
  <si>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</si>
  <si>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</si>
  <si>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</si>
  <si>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</si>
  <si>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</si>
  <si>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</si>
  <si>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</si>
  <si>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</si>
  <si>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</si>
  <si>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</si>
  <si>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</si>
  <si>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</si>
  <si>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</si>
  <si>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</si>
  <si>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</si>
  <si>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</si>
  <si>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</si>
  <si>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</si>
  <si>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</si>
  <si>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</si>
  <si>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</si>
  <si>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</si>
  <si>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</si>
  <si>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</si>
  <si>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</si>
  <si>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</si>
  <si>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</si>
  <si>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</si>
  <si>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</si>
  <si>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</si>
  <si>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</si>
  <si>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</si>
  <si>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</si>
  <si>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</si>
  <si>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</si>
  <si>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</si>
  <si>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</si>
  <si>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</si>
  <si>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</si>
  <si>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</si>
  <si>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</si>
  <si>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</si>
  <si>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</si>
  <si>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</si>
  <si>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</si>
  <si>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</si>
  <si>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</si>
  <si>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</si>
  <si>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</si>
  <si>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</si>
  <si>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</si>
  <si>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</si>
  <si>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</si>
  <si>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</si>
  <si>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</si>
  <si>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</si>
  <si>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</si>
  <si>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</si>
  <si>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</si>
  <si>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</si>
  <si>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</si>
  <si>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</si>
  <si>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</si>
  <si>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</si>
  <si>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</si>
  <si>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</si>
  <si>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</si>
  <si>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</si>
  <si>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</si>
  <si>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</si>
  <si>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</si>
  <si>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</si>
  <si>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</si>
  <si>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</si>
  <si>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</si>
  <si>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</si>
  <si>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</si>
  <si>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</si>
  <si>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</si>
  <si>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</si>
  <si>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</si>
  <si>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</si>
  <si>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</si>
  <si>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</si>
  <si>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</si>
  <si>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</si>
  <si>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</si>
  <si>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</si>
  <si>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</si>
  <si>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</si>
  <si>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</si>
  <si>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</si>
  <si>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</si>
  <si>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</si>
  <si>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</si>
  <si>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</si>
  <si>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</si>
  <si>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</si>
  <si>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</si>
  <si>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</si>
  <si>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</si>
  <si>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</si>
  <si>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</si>
  <si>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</si>
  <si>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</si>
  <si>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</si>
  <si>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</si>
  <si>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</si>
  <si>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</si>
  <si>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</si>
  <si>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</si>
  <si>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</si>
  <si>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</si>
  <si>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</si>
  <si>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</si>
  <si>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</si>
  <si>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</si>
  <si>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</si>
  <si>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</si>
  <si>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</si>
  <si>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</si>
  <si>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</si>
  <si>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</si>
  <si>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</si>
  <si>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</si>
  <si>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</si>
  <si>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</si>
  <si>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</si>
  <si>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</si>
  <si>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</si>
  <si>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</si>
  <si>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</si>
  <si>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</si>
  <si>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</si>
  <si>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</si>
  <si>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</si>
  <si>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</si>
  <si>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</si>
  <si>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</si>
  <si>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</si>
  <si>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</si>
  <si>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</si>
  <si>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</si>
  <si>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</si>
  <si>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</si>
  <si>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</si>
  <si>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</si>
  <si>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</si>
  <si>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 xml:space="preserve">Danske Bank </t>
  </si>
  <si>
    <t>CC19EUR8LDDBO</t>
  </si>
  <si>
    <t>CC19EUR8L</t>
  </si>
  <si>
    <t>SE0005566833</t>
  </si>
  <si>
    <t>iTraxx EUROPE Crossover Series 20 5Y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</si>
</sst>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4">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1" fillId="0" borderId="7" xfId="0" applyFont="1" applyFill="1" applyBorder="1"/>
    <xf numFmtId="164" fontId="1" fillId="0" borderId="1" xfId="0" applyNumberFormat="1" applyFont="1" applyBorder="1"/>
    <xf numFmtId="49" fontId="1" fillId="0" borderId="10" xfId="0" applyNumberFormat="1" applyFont="1" applyFill="1" applyBorder="1"/>
    <xf numFmtId="165" fontId="1" fillId="0" borderId="1" xfId="0" applyNumberFormat="1"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5"/>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40625" defaultRowHeight="12.75" x14ac:dyDescent="0.2"/>
  <cols>
    <col min="1" max="1" width="28.7109375" style="55" bestFit="1"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30.285156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467</v>
      </c>
      <c r="D2" s="64" t="s">
        <v>485</v>
      </c>
      <c r="E2" s="65">
        <v>10000</v>
      </c>
      <c r="F2" s="65" t="s">
        <v>35</v>
      </c>
      <c r="G2" s="64" t="s">
        <v>288</v>
      </c>
      <c r="H2" s="3">
        <v>41683</v>
      </c>
      <c r="I2" s="230" t="str">
        <f>IF(C2="-","",VLOOKUP(C2,BondIssuerTable,2,0))</f>
        <v>DANSKE</v>
      </c>
      <c r="J2" s="230" t="str">
        <f>IF(D2="-","",VLOOKUP(D2,BondIssuingAgentsTable,2,0))</f>
        <v>CAD</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2" t="s">
        <v>433</v>
      </c>
      <c r="L5" s="243"/>
      <c r="M5" s="242" t="s">
        <v>434</v>
      </c>
      <c r="N5" s="243"/>
      <c r="O5" s="242" t="s">
        <v>435</v>
      </c>
      <c r="P5" s="243"/>
      <c r="Q5" s="242" t="s">
        <v>436</v>
      </c>
      <c r="R5" s="243"/>
      <c r="S5" s="242" t="s">
        <v>437</v>
      </c>
      <c r="T5" s="243"/>
      <c r="U5" s="242" t="s">
        <v>438</v>
      </c>
      <c r="V5" s="243"/>
      <c r="W5" s="242" t="s">
        <v>439</v>
      </c>
      <c r="X5" s="243"/>
      <c r="Y5" s="242" t="s">
        <v>440</v>
      </c>
      <c r="Z5" s="243"/>
      <c r="AA5" s="242" t="s">
        <v>441</v>
      </c>
      <c r="AB5" s="243"/>
      <c r="AC5" s="242" t="s">
        <v>442</v>
      </c>
      <c r="AD5" s="243"/>
      <c r="AE5" s="242" t="s">
        <v>443</v>
      </c>
      <c r="AF5" s="243"/>
      <c r="AG5" s="242" t="s">
        <v>444</v>
      </c>
      <c r="AH5" s="243"/>
      <c r="AI5" s="242" t="s">
        <v>445</v>
      </c>
      <c r="AJ5" s="243"/>
      <c r="AK5" s="242" t="s">
        <v>446</v>
      </c>
      <c r="AL5" s="243"/>
      <c r="AM5" s="242" t="s">
        <v>447</v>
      </c>
      <c r="AN5" s="243"/>
      <c r="AO5" s="242" t="s">
        <v>448</v>
      </c>
      <c r="AP5" s="243"/>
      <c r="AQ5" s="242" t="s">
        <v>449</v>
      </c>
      <c r="AR5" s="243"/>
      <c r="AS5" s="242" t="s">
        <v>450</v>
      </c>
      <c r="AT5" s="243"/>
      <c r="AU5" s="242" t="s">
        <v>451</v>
      </c>
      <c r="AV5" s="243"/>
      <c r="AW5" s="242" t="s">
        <v>452</v>
      </c>
      <c r="AX5" s="243"/>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1416</v>
      </c>
      <c r="B7" s="64" t="s">
        <v>1415</v>
      </c>
      <c r="C7" s="64" t="s">
        <v>1417</v>
      </c>
      <c r="D7" s="238" t="s">
        <v>1418</v>
      </c>
      <c r="E7" s="241">
        <v>100</v>
      </c>
      <c r="F7" s="65">
        <v>8460000</v>
      </c>
      <c r="G7" s="3">
        <v>41683</v>
      </c>
      <c r="H7" s="70">
        <v>43486</v>
      </c>
      <c r="I7" s="239">
        <v>43474</v>
      </c>
      <c r="J7" s="95" t="s">
        <v>1416</v>
      </c>
      <c r="K7" s="240" t="s">
        <v>1419</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241"/>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ht="13.5" thickBot="1" x14ac:dyDescent="0.25">
      <c r="A105" s="75"/>
      <c r="B105" s="75"/>
      <c r="C105" s="75"/>
      <c r="D105" s="75"/>
      <c r="E105" s="105"/>
      <c r="F105" s="106"/>
      <c r="G105" s="107"/>
      <c r="H105" s="108"/>
      <c r="I105" s="108"/>
      <c r="J105" s="109"/>
      <c r="K105" s="110"/>
      <c r="L105" s="111"/>
      <c r="M105" s="110"/>
      <c r="N105" s="111"/>
      <c r="O105" s="110"/>
      <c r="P105" s="111"/>
      <c r="Q105" s="110"/>
      <c r="R105" s="111"/>
      <c r="S105" s="110"/>
      <c r="T105" s="111"/>
      <c r="U105" s="110"/>
      <c r="V105" s="111"/>
      <c r="W105" s="110"/>
      <c r="X105" s="111"/>
      <c r="Y105" s="110"/>
      <c r="Z105" s="111"/>
      <c r="AA105" s="110"/>
      <c r="AB105" s="111"/>
      <c r="AC105" s="110"/>
      <c r="AD105" s="111"/>
      <c r="AE105" s="110"/>
      <c r="AF105" s="111"/>
      <c r="AG105" s="110"/>
      <c r="AH105" s="111"/>
      <c r="AI105" s="110"/>
      <c r="AJ105" s="111"/>
      <c r="AK105" s="110"/>
      <c r="AL105" s="111"/>
      <c r="AM105" s="110"/>
      <c r="AN105" s="111"/>
      <c r="AO105" s="110"/>
      <c r="AP105" s="111"/>
      <c r="AQ105" s="110"/>
      <c r="AR105" s="111"/>
      <c r="AS105" s="110"/>
      <c r="AT105" s="111"/>
      <c r="AU105" s="110"/>
      <c r="AV105" s="111"/>
      <c r="AW105" s="110"/>
      <c r="AX105"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5"/>
    <dataValidation type="date" operator="greaterThan" allowBlank="1" showInputMessage="1" showErrorMessage="1" errorTitle="Issue Date" error="Please enter a valid date." sqref="G7:G105">
      <formula1>1</formula1>
    </dataValidation>
    <dataValidation type="date" operator="greaterThanOrEqual" allowBlank="1" showInputMessage="1" showErrorMessage="1" errorTitle="Reimbursement date" error="Please enter a valid date grater than the listing date." sqref="H7:H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5">
      <formula1>0</formula1>
    </dataValidation>
    <dataValidation type="date" operator="greaterThanOrEqual" allowBlank="1" showInputMessage="1" showErrorMessage="1" errorTitle="Last trading date" error="Please enter a valid future trading date greather then the listing date" sqref="I7:I105">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5">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5 AV7:AV105 AT7:AT105 AR7:AR105 AP7:AP105 AN7:AN105 AL7:AL105 AJ7:AJ105 AH7:AH105 AF7:AF105 AD7:AD105 AB7:AB105 Z7:Z105 X7:X105 V7:V105 T7:T105 R7:R105 P7:P105 N7:N105 L7:L105">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4" t="s">
        <v>1192</v>
      </c>
      <c r="B5" s="244"/>
      <c r="C5" s="244"/>
      <c r="D5" s="93"/>
      <c r="E5" s="93"/>
      <c r="F5" s="93"/>
      <c r="G5" s="93"/>
      <c r="H5" s="93"/>
      <c r="I5" s="93"/>
      <c r="J5" s="93"/>
      <c r="K5" s="222"/>
      <c r="L5" s="222"/>
      <c r="M5" s="222"/>
      <c r="N5" s="222"/>
      <c r="O5" s="222"/>
      <c r="P5" s="222"/>
      <c r="Q5" s="222"/>
      <c r="R5" s="222"/>
      <c r="S5" s="245" t="s">
        <v>1017</v>
      </c>
      <c r="T5" s="246"/>
      <c r="U5" s="246"/>
      <c r="V5" s="246"/>
      <c r="W5" s="246"/>
      <c r="X5" s="245" t="s">
        <v>1078</v>
      </c>
      <c r="Y5" s="246"/>
      <c r="Z5" s="246"/>
      <c r="AA5" s="246"/>
      <c r="AB5" s="246"/>
      <c r="AC5" s="245" t="s">
        <v>1079</v>
      </c>
      <c r="AD5" s="246"/>
      <c r="AE5" s="246"/>
      <c r="AF5" s="246"/>
      <c r="AG5" s="246"/>
      <c r="AH5" s="245" t="s">
        <v>1080</v>
      </c>
      <c r="AI5" s="246"/>
      <c r="AJ5" s="246"/>
      <c r="AK5" s="246"/>
      <c r="AL5" s="246"/>
      <c r="AM5" s="245" t="s">
        <v>1081</v>
      </c>
      <c r="AN5" s="246"/>
      <c r="AO5" s="246"/>
      <c r="AP5" s="246"/>
      <c r="AQ5" s="246"/>
      <c r="AR5" s="245" t="s">
        <v>1082</v>
      </c>
      <c r="AS5" s="246"/>
      <c r="AT5" s="246"/>
      <c r="AU5" s="246"/>
      <c r="AV5" s="246"/>
      <c r="AW5" s="245" t="s">
        <v>1083</v>
      </c>
      <c r="AX5" s="246"/>
      <c r="AY5" s="246"/>
      <c r="AZ5" s="246"/>
      <c r="BA5" s="246"/>
      <c r="BB5" s="245" t="s">
        <v>1084</v>
      </c>
      <c r="BC5" s="246"/>
      <c r="BD5" s="246"/>
      <c r="BE5" s="246"/>
      <c r="BF5" s="246"/>
      <c r="BG5" s="245" t="s">
        <v>1085</v>
      </c>
      <c r="BH5" s="246"/>
      <c r="BI5" s="246"/>
      <c r="BJ5" s="246"/>
      <c r="BK5" s="246"/>
      <c r="BL5" s="245" t="s">
        <v>1086</v>
      </c>
      <c r="BM5" s="246"/>
      <c r="BN5" s="246"/>
      <c r="BO5" s="246"/>
      <c r="BP5" s="246"/>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3" sqref="C3"/>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3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 activePane="bottomRight" state="frozen"/>
      <selection pane="topRight" activeCell="B1" sqref="B1"/>
      <selection pane="bottomLeft" activeCell="A2" sqref="A2"/>
      <selection pane="bottomRight" activeCell="Z37" sqref="Z3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489</v>
      </c>
      <c r="AB70" s="237" t="s">
        <v>41</v>
      </c>
      <c r="AC70" s="237" t="s">
        <v>1397</v>
      </c>
    </row>
    <row r="71" spans="2:32" x14ac:dyDescent="0.25">
      <c r="U71" s="236" t="s">
        <v>1274</v>
      </c>
      <c r="V71" s="236" t="s">
        <v>1265</v>
      </c>
      <c r="W71" s="236" t="s">
        <v>1397</v>
      </c>
      <c r="X71" s="117"/>
      <c r="Y71" s="228" t="s">
        <v>1230</v>
      </c>
      <c r="Z71" s="229" t="s">
        <v>1231</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1087</v>
      </c>
      <c r="Z73" s="229" t="s">
        <v>1088</v>
      </c>
      <c r="AA73" s="8"/>
      <c r="AB73" s="8"/>
      <c r="AC73" s="227"/>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c r="AA82" s="117"/>
      <c r="AB82" s="117"/>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7">
        <v>40858</v>
      </c>
      <c r="C1" s="248"/>
      <c r="D1" s="249"/>
      <c r="F1" s="9" t="s">
        <v>325</v>
      </c>
    </row>
    <row r="2" spans="1:21" x14ac:dyDescent="0.25">
      <c r="A2" s="10" t="s">
        <v>326</v>
      </c>
      <c r="B2" s="250" t="s">
        <v>348</v>
      </c>
      <c r="C2" s="251"/>
      <c r="D2" s="252"/>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3" t="s">
        <v>860</v>
      </c>
      <c r="B4" s="253"/>
      <c r="C4" s="253"/>
      <c r="D4" s="253"/>
      <c r="E4" s="253"/>
      <c r="F4" s="253"/>
      <c r="G4" s="253"/>
      <c r="H4" s="253"/>
      <c r="I4" s="253"/>
      <c r="J4" s="253"/>
      <c r="K4" s="253"/>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5" t="s">
        <v>1017</v>
      </c>
      <c r="T5" s="246"/>
      <c r="U5" s="246"/>
      <c r="V5" s="246"/>
      <c r="W5" s="246"/>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Elisabeth Mastrovito</cp:lastModifiedBy>
  <cp:lastPrinted>2012-09-17T12:56:27Z</cp:lastPrinted>
  <dcterms:created xsi:type="dcterms:W3CDTF">2010-06-11T13:43:43Z</dcterms:created>
  <dcterms:modified xsi:type="dcterms:W3CDTF">2014-02-12T11:50:21Z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