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Bonds'!$A$6:$AX$94</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OnSave="0"/>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<sst xmlns="http://schemas.openxmlformats.org/spreadsheetml/2006/main" count="2481" uniqueCount="1420">
  <si>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</si>
  <si>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</si>
  <si>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</si>
  <si>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</si>
  <si>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</si>
  <si>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</si>
  <si>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</si>
  <si>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</si>
  <si>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</si>
  <si>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</si>
  <si>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</si>
  <si>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</si>
  <si>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</si>
  <si>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</si>
  <si>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</si>
  <si>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</si>
  <si>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</si>
  <si>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</si>
  <si>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</si>
  <si>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</si>
  <si>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</si>
  <si>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</si>
  <si>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</si>
  <si>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</si>
  <si>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</si>
  <si>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</si>
  <si>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</si>
  <si>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</si>
  <si>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</si>
  <si>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</si>
  <si>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</si>
  <si>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</si>
  <si>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</si>
  <si>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</si>
  <si>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</si>
  <si>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</si>
  <si>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</si>
  <si>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</si>
  <si>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</si>
  <si>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</si>
  <si>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</si>
  <si>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</si>
  <si>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</si>
  <si>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</si>
  <si>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</si>
  <si>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</si>
  <si>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</si>
  <si>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</si>
  <si>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</si>
  <si>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</si>
  <si>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</si>
  <si>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</si>
  <si>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</si>
  <si>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</si>
  <si>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</si>
  <si>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</si>
  <si>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</si>
  <si>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</si>
  <si>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</si>
  <si>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</si>
  <si>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</si>
  <si>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</si>
  <si>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</si>
  <si>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</si>
  <si>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</si>
  <si>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</si>
  <si>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</si>
  <si>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</si>
  <si>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</si>
  <si>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</si>
  <si>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</si>
  <si>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</si>
  <si>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</si>
  <si>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</si>
  <si>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</si>
  <si>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</si>
  <si>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</si>
  <si>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</si>
  <si>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</si>
  <si>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</si>
  <si>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</si>
  <si>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</si>
  <si>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</si>
  <si>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</si>
  <si>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</si>
  <si>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</si>
  <si>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</si>
  <si>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</si>
  <si>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</si>
  <si>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</si>
  <si>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</si>
  <si>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</si>
  <si>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</si>
  <si>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</si>
  <si>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</si>
  <si>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</si>
  <si>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</si>
  <si>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</si>
  <si>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</si>
  <si>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</si>
  <si>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</si>
  <si>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</si>
  <si>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</si>
  <si>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</si>
  <si>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</si>
  <si>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</si>
  <si>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</si>
  <si>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</si>
  <si>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</si>
  <si>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</si>
  <si>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</si>
  <si>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</si>
  <si>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</si>
  <si>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</si>
  <si>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</si>
  <si>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</si>
  <si>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</si>
  <si>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</si>
  <si>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</si>
  <si>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</si>
  <si>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</si>
  <si>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</si>
  <si>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</si>
  <si>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</si>
  <si>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</si>
  <si>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</si>
  <si>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</si>
  <si>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</si>
  <si>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</si>
  <si>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</si>
  <si>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</si>
  <si>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</si>
  <si>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</si>
  <si>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</si>
  <si>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</si>
  <si>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</si>
  <si>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</si>
  <si>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</si>
  <si>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</si>
  <si>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</si>
  <si>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</si>
  <si>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</si>
  <si>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</si>
  <si>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</si>
  <si>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</si>
  <si>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</si>
  <si>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</si>
  <si>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</si>
  <si>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</si>
  <si>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</si>
  <si>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</si>
  <si>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</si>
  <si>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</si>
  <si>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</si>
  <si>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</si>
  <si>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</si>
  <si>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</si>
  <si>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</si>
  <si>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</si>
  <si>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</si>
  <si>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</si>
  <si>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</si>
  <si>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</si>
  <si>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</si>
  <si>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</si>
  <si>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</si>
  <si>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</si>
  <si>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</si>
  <si>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</si>
  <si>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</si>
  <si>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</si>
  <si>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</si>
  <si>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</si>
  <si>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</si>
  <si>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</si>
  <si>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</si>
  <si>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</si>
  <si>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</si>
  <si>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</si>
  <si>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</si>
  <si>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</si>
  <si>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</si>
  <si>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</si>
  <si>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</si>
  <si>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</si>
  <si>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</si>
  <si>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</si>
  <si>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</si>
  <si>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</si>
  <si>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</si>
  <si>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</si>
  <si>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</si>
  <si>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</si>
  <si>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</si>
  <si>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</si>
  <si>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</si>
  <si>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</si>
  <si>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</si>
  <si>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</si>
  <si>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</si>
  <si>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</si>
  <si>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</si>
  <si>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</si>
  <si>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</si>
  <si>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</si>
  <si>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</si>
  <si>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</si>
  <si>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</si>
  <si>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</si>
  <si>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</si>
  <si>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</si>
  <si>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</si>
  <si>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</si>
  <si>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</si>
  <si>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</si>
  <si>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</si>
  <si>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</si>
  <si>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</si>
  <si>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</si>
  <si>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</si>
  <si>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</si>
  <si>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</si>
  <si>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</si>
  <si>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</si>
  <si>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</si>
  <si>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</si>
  <si>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</si>
  <si>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</si>
  <si>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</si>
  <si>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</si>
  <si>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</si>
  <si>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</si>
  <si>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</si>
  <si>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</si>
  <si>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</si>
  <si>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</si>
  <si>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</si>
  <si>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</si>
  <si>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</si>
  <si>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</si>
  <si>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</si>
  <si>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</si>
  <si>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</si>
  <si>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</si>
  <si>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</si>
  <si>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</si>
  <si>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</si>
  <si>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</si>
  <si>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</si>
  <si>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</si>
  <si>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</si>
  <si>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</si>
  <si>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</si>
  <si>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</si>
  <si>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</si>
  <si>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</si>
  <si>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</si>
  <si>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</si>
  <si>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</si>
  <si>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</si>
  <si>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</si>
  <si>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</si>
  <si>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</si>
  <si>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</si>
  <si>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</si>
  <si>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</si>
  <si>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</si>
  <si>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</si>
  <si>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</si>
  <si>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</si>
  <si>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</si>
  <si>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</si>
  <si>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</si>
  <si>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</si>
  <si>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</si>
  <si>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</si>
  <si>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</si>
  <si>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</si>
  <si>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</si>
  <si>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</si>
  <si>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</si>
  <si>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</si>
  <si>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</si>
  <si>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</si>
  <si>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</si>
  <si>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</si>
  <si>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</si>
  <si>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</si>
  <si>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</si>
  <si>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</si>
  <si>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</si>
  <si>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</si>
  <si>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</si>
  <si>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</si>
  <si>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</si>
  <si>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</si>
  <si>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</si>
  <si>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</si>
  <si>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</si>
  <si>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</si>
  <si>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</si>
  <si>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</si>
  <si>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</si>
  <si>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</si>
  <si>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</si>
  <si>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</si>
  <si>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</si>
  <si>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</si>
  <si>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</si>
  <si>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</si>
  <si>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</si>
  <si>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</si>
  <si>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</si>
  <si>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</si>
  <si>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</si>
  <si>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</si>
  <si>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</si>
  <si>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</si>
  <si>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</si>
  <si>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</si>
  <si>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</si>
  <si>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</si>
  <si>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</si>
  <si>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</si>
  <si>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</si>
  <si>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</si>
  <si>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</si>
  <si>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</si>
  <si>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</si>
  <si>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</si>
  <si>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</si>
  <si>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</si>
  <si>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</si>
  <si>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</si>
  <si>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</si>
  <si>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</si>
  <si>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</si>
  <si>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</si>
  <si>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</si>
  <si>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</si>
  <si>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</si>
  <si>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</si>
  <si>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</si>
  <si>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</si>
  <si>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</si>
  <si>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</si>
  <si>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</si>
  <si>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</si>
  <si>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</si>
  <si>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</si>
  <si>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</si>
  <si>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</si>
  <si>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</si>
  <si>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</si>
  <si>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</si>
  <si>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</si>
  <si>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</si>
  <si>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</si>
  <si>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</si>
  <si>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</si>
  <si>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</si>
  <si>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</si>
  <si>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</si>
  <si>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</si>
  <si>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</si>
  <si>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</si>
  <si>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</si>
  <si>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</si>
  <si>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</si>
  <si>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</si>
  <si>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</si>
  <si>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</si>
  <si>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</si>
  <si>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</si>
  <si>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</si>
  <si>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</si>
  <si>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</si>
  <si>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</si>
  <si>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</si>
  <si>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</si>
  <si>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</si>
  <si>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</si>
  <si>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</si>
  <si>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</si>
  <si>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</si>
  <si>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</si>
  <si>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</si>
  <si>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</si>
  <si>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</si>
  <si>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</si>
  <si>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</si>
  <si>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</si>
  <si>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</si>
  <si>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</si>
  <si>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</si>
  <si>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</si>
  <si>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</si>
  <si>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</si>
  <si>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</si>
  <si>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</si>
  <si>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</si>
  <si>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</si>
  <si>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</si>
  <si>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</si>
  <si>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</si>
  <si>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</si>
  <si>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</si>
  <si>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</si>
  <si>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</si>
  <si>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</si>
  <si>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</si>
  <si>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</si>
  <si>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</si>
  <si>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</si>
  <si>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</si>
  <si>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</si>
  <si>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</si>
  <si>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</si>
  <si>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</si>
  <si>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</si>
  <si>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</si>
  <si>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</si>
  <si>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</si>
  <si>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</si>
  <si>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</si>
  <si>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</si>
  <si>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</si>
  <si>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</si>
  <si>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</si>
  <si>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</si>
  <si>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</si>
  <si>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</si>
  <si>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</si>
  <si>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</si>
  <si>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</si>
  <si>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</si>
  <si>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</si>
  <si>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</si>
  <si>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</si>
  <si>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</si>
  <si>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</si>
  <si>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</si>
  <si>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</si>
  <si>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</si>
  <si>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</si>
  <si>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</si>
  <si>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</si>
  <si>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</si>
  <si>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</si>
  <si>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</si>
  <si>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</si>
  <si>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</si>
  <si>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</si>
  <si>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</si>
  <si>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</si>
  <si>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</si>
  <si>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</si>
  <si>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</si>
  <si>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</si>
  <si>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</si>
  <si>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</si>
  <si>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</si>
  <si>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</si>
  <si>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</si>
  <si>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</si>
  <si>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</si>
  <si>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</si>
  <si>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</si>
  <si>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</si>
  <si>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</si>
  <si>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</si>
  <si>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</si>
  <si>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</si>
  <si>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</si>
  <si>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</si>
  <si>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</si>
  <si>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</si>
  <si>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</si>
  <si>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</si>
  <si>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</si>
  <si>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</si>
  <si>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</si>
  <si>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</si>
  <si>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</si>
  <si>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</si>
  <si>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</si>
  <si>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</si>
  <si>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</si>
  <si>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</si>
  <si>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</si>
  <si>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</si>
  <si>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</si>
  <si>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</si>
  <si>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</si>
  <si>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</si>
  <si>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</si>
  <si>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</si>
  <si>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</si>
  <si>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</si>
  <si>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</si>
  <si>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</si>
  <si>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</si>
  <si>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</si>
  <si>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</si>
  <si>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</si>
  <si>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</si>
  <si>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</si>
  <si>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</si>
  <si>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</si>
  <si>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</si>
  <si>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</si>
  <si>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</si>
  <si>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</si>
  <si>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</si>
  <si>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</si>
  <si>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</si>
  <si>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</si>
  <si>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</si>
  <si>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</si>
  <si>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</si>
  <si>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</si>
  <si>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</si>
  <si>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</si>
  <si>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</si>
  <si>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</si>
  <si>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</si>
  <si>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</si>
  <si>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</si>
  <si>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</si>
  <si>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</si>
  <si>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</si>
  <si>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</si>
  <si>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</si>
  <si>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</si>
  <si>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</si>
  <si>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</si>
  <si>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</si>
  <si>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</si>
  <si>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</si>
  <si>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</si>
  <si>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</si>
  <si>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</si>
  <si>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</si>
  <si>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</si>
  <si>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</si>
  <si>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</si>
  <si>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</si>
  <si>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</si>
  <si>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</si>
  <si>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</si>
  <si>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</si>
  <si>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</si>
  <si>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</si>
  <si>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</si>
  <si>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</si>
  <si>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</si>
  <si>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</si>
  <si>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</si>
  <si>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</si>
  <si>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</si>
  <si>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</si>
  <si>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</si>
  <si>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</si>
  <si>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</si>
  <si>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</si>
  <si>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</si>
  <si>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</si>
  <si>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</si>
  <si>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</si>
  <si>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</si>
  <si>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</si>
  <si>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</si>
  <si>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</si>
  <si>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</si>
  <si>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</si>
  <si>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</si>
  <si>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</si>
  <si>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</si>
  <si>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</si>
  <si>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</si>
  <si>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</si>
  <si>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</si>
  <si>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</si>
  <si>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</si>
  <si>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</si>
  <si>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</si>
  <si>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</si>
  <si>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</si>
  <si>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</si>
  <si>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</si>
  <si>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</si>
  <si>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</si>
  <si>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</si>
  <si>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</si>
  <si>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</si>
  <si>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</si>
  <si>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</si>
  <si>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</si>
  <si>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</si>
  <si>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</si>
  <si>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</si>
  <si>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</si>
  <si>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</si>
  <si>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</si>
  <si>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</si>
  <si>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</si>
  <si>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</si>
  <si>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</si>
  <si>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</si>
  <si>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</si>
  <si>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</si>
  <si>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</si>
  <si>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</si>
  <si>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</si>
  <si>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</si>
  <si>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</si>
  <si>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</si>
  <si>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</si>
  <si>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</si>
  <si>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</si>
  <si>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</si>
  <si>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</si>
  <si>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</si>
  <si>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</si>
  <si>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</si>
  <si>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</si>
  <si>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</si>
  <si>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</si>
  <si>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</si>
  <si>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</si>
  <si>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</si>
  <si>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</si>
  <si>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</si>
  <si>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</si>
  <si>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</si>
  <si>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</si>
  <si>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</si>
  <si>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</si>
  <si>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</si>
  <si>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</si>
  <si>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</si>
  <si>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</si>
  <si>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</si>
  <si>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</si>
  <si>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</si>
  <si>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</si>
  <si>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</si>
  <si>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</si>
  <si>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</si>
  <si>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</si>
  <si>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</si>
  <si>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</si>
  <si>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</si>
  <si>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</si>
  <si>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</si>
  <si>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</si>
  <si>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</si>
  <si>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</si>
  <si>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</si>
  <si>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</si>
  <si>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</si>
  <si>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</si>
  <si>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</si>
  <si>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</si>
  <si>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</si>
  <si>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</si>
  <si>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</si>
  <si>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</si>
  <si>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</si>
  <si>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</si>
  <si>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</si>
  <si>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</si>
  <si>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</si>
  <si>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</si>
  <si>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</si>
  <si>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</si>
  <si>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</si>
  <si>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</si>
  <si>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</si>
  <si>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</si>
  <si>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</si>
  <si>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</si>
  <si>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</si>
  <si>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</si>
  <si>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</si>
  <si>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</si>
  <si>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</si>
  <si>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</si>
  <si>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</si>
  <si>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</si>
  <si>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</si>
  <si>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</si>
  <si>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</si>
  <si>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</si>
  <si>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</si>
  <si>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</si>
  <si>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</si>
  <si>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</si>
  <si>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</si>
  <si>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</si>
  <si>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</si>
  <si>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</si>
  <si>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</si>
  <si>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</si>
  <si>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</si>
  <si>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</si>
  <si>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</si>
  <si>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</si>
  <si>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</si>
  <si>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</si>
  <si>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</si>
  <si>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</si>
  <si>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</si>
  <si>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</si>
  <si>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</si>
  <si>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</si>
  <si>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</si>
  <si>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</si>
  <si>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</si>
  <si>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</si>
  <si>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</si>
  <si>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</si>
  <si>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</si>
  <si>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</si>
  <si>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</si>
  <si>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</si>
  <si>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</si>
  <si>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</si>
  <si>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</si>
  <si>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</si>
  <si>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</si>
  <si>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</si>
  <si>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</si>
  <si>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</si>
  <si>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</si>
  <si>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</si>
  <si>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</si>
  <si>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</si>
  <si>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</si>
  <si>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</si>
  <si>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</si>
  <si>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</si>
  <si>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</si>
  <si>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</si>
  <si>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</si>
  <si>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</si>
  <si>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</si>
  <si>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</si>
  <si>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</si>
  <si>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</si>
  <si>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</si>
  <si>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</si>
  <si>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</si>
  <si>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</si>
  <si>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</si>
  <si>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</si>
  <si>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</si>
  <si>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</si>
  <si>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</si>
  <si>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</si>
  <si>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</si>
  <si>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</si>
  <si>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</si>
  <si>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</si>
  <si>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</si>
  <si>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</si>
  <si>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</si>
  <si>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</si>
  <si>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</si>
  <si>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</si>
  <si>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</si>
  <si>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</si>
  <si>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</si>
  <si>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</si>
  <si>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</si>
  <si>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</si>
  <si>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</si>
  <si>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</si>
  <si>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</si>
  <si>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</si>
  <si>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</si>
  <si>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</si>
  <si>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</si>
  <si>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</si>
  <si>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</si>
  <si>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</si>
  <si>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</si>
  <si>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</si>
  <si>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</si>
  <si>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</si>
  <si>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</si>
  <si>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</si>
  <si>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</si>
  <si>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</si>
  <si>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</si>
  <si>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</si>
  <si>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</si>
  <si>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</si>
  <si>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</si>
  <si>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</si>
  <si>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</si>
  <si>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</si>
  <si>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</si>
  <si>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</si>
  <si>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</si>
  <si>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</si>
  <si>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</si>
  <si>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</si>
  <si>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</si>
  <si>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</si>
  <si>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</si>
  <si>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</si>
  <si>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</si>
  <si>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</si>
  <si>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</si>
  <si>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</si>
  <si>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</si>
  <si>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</si>
  <si>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</si>
  <si>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</si>
  <si>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</si>
  <si>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</si>
  <si>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</si>
  <si>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</si>
  <si>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</si>
  <si>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</si>
  <si>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</si>
  <si>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</si>
  <si>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</si>
  <si>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</si>
  <si>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</si>
  <si>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</si>
  <si>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</si>
  <si>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</si>
  <si>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</si>
  <si>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</si>
  <si>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</si>
  <si>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</si>
  <si>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</si>
  <si>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</si>
  <si>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</si>
  <si>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</si>
  <si>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</si>
  <si>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</si>
  <si>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</si>
  <si>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</si>
  <si>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</si>
  <si>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</si>
  <si>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</si>
  <si>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</si>
  <si>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</si>
  <si>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</si>
  <si>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</si>
  <si>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</si>
  <si>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</si>
  <si>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</si>
  <si>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</si>
  <si>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</si>
  <si>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</si>
  <si>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</si>
  <si>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</si>
  <si>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</si>
  <si>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</si>
  <si>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</si>
  <si>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</si>
  <si>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</si>
  <si>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</si>
  <si>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</si>
  <si>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</si>
  <si>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</si>
  <si>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</si>
  <si>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</si>
  <si>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</si>
  <si>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</si>
  <si>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</si>
  <si>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</si>
  <si>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</si>
  <si>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</si>
  <si>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</si>
  <si>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</si>
  <si>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</si>
  <si>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</si>
  <si>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</si>
  <si>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</si>
  <si>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</si>
  <si>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</si>
  <si>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</si>
  <si>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</si>
  <si>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</si>
  <si>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</si>
  <si>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</si>
  <si>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</si>
  <si>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</si>
  <si>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</si>
  <si>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</si>
  <si>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</si>
  <si>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</si>
  <si>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</si>
  <si>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</si>
  <si>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</si>
  <si>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</si>
  <si>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</si>
  <si>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</si>
  <si>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</si>
  <si>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</si>
  <si>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</si>
  <si>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</si>
  <si>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</si>
  <si>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</si>
  <si>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</si>
  <si>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</si>
  <si>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</si>
  <si>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</si>
  <si>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</si>
  <si>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</si>
  <si>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</si>
  <si>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</si>
  <si>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</si>
  <si>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</si>
  <si>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</si>
  <si>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</si>
  <si>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</si>
  <si>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</si>
  <si>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</si>
  <si>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</si>
  <si>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</si>
  <si>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</si>
  <si>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</si>
  <si>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</si>
  <si>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</si>
  <si>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</si>
  <si>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</si>
  <si>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</si>
  <si>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</si>
  <si>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</si>
  <si>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</si>
  <si>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</si>
  <si>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</si>
  <si>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</si>
  <si>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</si>
  <si>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</si>
  <si>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</si>
  <si>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</si>
  <si>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</si>
  <si>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</si>
  <si>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</si>
  <si>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</si>
  <si>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</si>
  <si>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</si>
  <si>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</si>
  <si>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</si>
  <si>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</si>
  <si>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</si>
  <si>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</si>
  <si>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</si>
  <si>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</si>
  <si>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</si>
  <si>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</si>
  <si>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</si>
  <si>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</si>
  <si>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</si>
  <si>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</si>
  <si>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</si>
  <si>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</si>
  <si>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</si>
  <si>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</si>
  <si>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</si>
  <si>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</si>
  <si>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</si>
  <si>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</si>
  <si>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</si>
  <si>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</si>
  <si>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</si>
  <si>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</si>
  <si>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</si>
  <si>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</si>
  <si>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</si>
  <si>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</si>
  <si>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</si>
  <si>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</si>
  <si>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</si>
  <si>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</si>
  <si>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</si>
  <si>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</si>
  <si>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</si>
  <si>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</si>
  <si>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</si>
  <si>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</si>
  <si>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</si>
  <si>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</si>
  <si>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</si>
  <si>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</si>
  <si>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</si>
  <si>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</si>
  <si>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</si>
  <si>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</si>
  <si>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</si>
  <si>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</si>
  <si>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</si>
  <si>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</si>
  <si>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</si>
  <si>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</si>
  <si>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</si>
  <si>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</si>
  <si>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</si>
  <si>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</si>
  <si>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</si>
  <si>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</si>
  <si>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</si>
  <si>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</si>
  <si>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</si>
  <si>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</si>
  <si>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</si>
  <si>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</si>
  <si>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</si>
  <si>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</si>
  <si>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</si>
  <si>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</si>
  <si>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</si>
  <si>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</si>
  <si>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</si>
  <si>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</si>
  <si>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</si>
  <si>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</si>
  <si>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</si>
  <si>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</si>
  <si>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</si>
  <si>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</si>
  <si>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</si>
  <si>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</si>
  <si>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</si>
  <si>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</si>
  <si>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</si>
  <si>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</si>
  <si>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</si>
  <si>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</si>
  <si>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</si>
  <si>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</si>
  <si>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</si>
  <si>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</si>
  <si>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</si>
  <si>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</si>
  <si>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</si>
  <si>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</si>
  <si>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</si>
  <si>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</si>
  <si>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</si>
  <si>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</si>
  <si>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</si>
  <si>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</si>
  <si>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</si>
  <si>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</si>
  <si>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</si>
  <si>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</si>
  <si>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</si>
  <si>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</si>
  <si>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</si>
  <si>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</si>
  <si>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</si>
  <si>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</si>
  <si>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</si>
  <si>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</si>
  <si>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</si>
  <si>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</si>
  <si>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</si>
  <si>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</si>
  <si>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</si>
  <si>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</si>
  <si>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</si>
  <si>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</si>
  <si>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</si>
  <si>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</si>
  <si>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</si>
  <si>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</si>
  <si>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</si>
  <si>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</si>
  <si>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</si>
  <si>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</si>
  <si>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</si>
  <si>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</si>
  <si>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</si>
  <si>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</si>
  <si>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</si>
  <si>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</si>
  <si>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</si>
  <si>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</si>
  <si>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</si>
  <si>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</si>
  <si>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</si>
  <si>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</si>
  <si>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</si>
  <si>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</si>
  <si>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</si>
  <si>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</si>
  <si>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</si>
  <si>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</si>
  <si>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</si>
  <si>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</si>
  <si>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</si>
  <si>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</si>
  <si>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</si>
  <si>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</si>
  <si>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</si>
  <si>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</si>
  <si>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</si>
  <si>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</si>
  <si>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</si>
  <si>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</si>
  <si>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</si>
  <si>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</si>
  <si>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</si>
  <si>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</si>
  <si>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</si>
  <si>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</si>
  <si>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</si>
  <si>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</si>
  <si>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</si>
  <si>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</si>
  <si>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</si>
  <si>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</si>
  <si>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</si>
  <si>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</si>
  <si>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</si>
  <si>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</si>
  <si>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</si>
  <si>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</si>
  <si>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</si>
  <si>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</si>
  <si>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</si>
  <si>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</si>
  <si>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</si>
  <si>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</si>
  <si>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</si>
  <si>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</si>
  <si>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</si>
  <si>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</si>
  <si>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</si>
  <si>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</si>
  <si>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</si>
  <si>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</si>
  <si>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</si>
  <si>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</si>
  <si>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</si>
  <si>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</si>
  <si>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</si>
  <si>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</si>
  <si>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</si>
  <si>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</si>
  <si>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</si>
  <si>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</si>
  <si>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</si>
  <si>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</si>
  <si>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</si>
  <si>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</si>
  <si>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</si>
  <si>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</si>
  <si>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</si>
  <si>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</si>
  <si>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</si>
  <si>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</si>
  <si>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</si>
  <si>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</si>
  <si>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</si>
  <si>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</si>
  <si>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</si>
  <si>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</si>
  <si>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</si>
  <si>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</si>
  <si>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</si>
  <si>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</si>
  <si>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</si>
  <si>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</si>
  <si>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</si>
  <si>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</si>
  <si>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</si>
  <si>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</si>
  <si>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</si>
  <si>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</si>
  <si>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</si>
  <si>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</si>
  <si>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</si>
  <si>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</si>
  <si>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</si>
  <si>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</si>
  <si>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</si>
  <si>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</si>
  <si>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</si>
  <si>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</si>
  <si>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</si>
  <si>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</si>
  <si>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</si>
  <si>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</si>
  <si>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</si>
  <si>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</si>
  <si>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</si>
  <si>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</si>
  <si>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</si>
  <si>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</si>
  <si>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</si>
  <si>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</si>
  <si>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</si>
  <si>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</si>
  <si>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</si>
  <si>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</si>
  <si>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</si>
  <si>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</si>
  <si>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</si>
  <si>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</si>
  <si>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</si>
  <si>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</si>
  <si>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</si>
  <si>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</si>
  <si>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</si>
  <si>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</si>
  <si>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</si>
  <si>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</si>
  <si>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</si>
  <si>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</si>
  <si>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</si>
  <si>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</si>
  <si>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</si>
  <si>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</si>
  <si>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</si>
  <si>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</si>
  <si>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</si>
  <si>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</si>
  <si>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</si>
  <si>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</si>
  <si>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</si>
  <si>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</si>
  <si>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</si>
  <si>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</si>
  <si>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</si>
  <si>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</si>
  <si>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</si>
  <si>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</si>
  <si>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</si>
  <si>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</si>
  <si>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</si>
  <si>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</si>
  <si>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</si>
  <si>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</si>
  <si>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</si>
  <si>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</si>
  <si>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</si>
  <si>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</si>
  <si>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</si>
  <si>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</si>
  <si>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</si>
  <si>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</si>
  <si>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</si>
  <si>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</si>
  <si>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</si>
  <si>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</si>
  <si>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</si>
  <si>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</si>
  <si>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</si>
  <si>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</si>
  <si>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</si>
  <si>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</si>
  <si>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</si>
  <si>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</si>
  <si>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</si>
  <si>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</si>
  <si>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</si>
  <si>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</si>
  <si>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</si>
  <si>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</si>
  <si>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</si>
  <si>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</si>
  <si>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</si>
  <si>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</si>
  <si>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</si>
  <si>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</si>
  <si>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</si>
  <si>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</si>
  <si>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</si>
  <si>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</si>
  <si>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</si>
  <si>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</si>
  <si>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</si>
  <si>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</si>
  <si>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</si>
  <si>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</si>
  <si>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</si>
  <si>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</si>
  <si>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</si>
  <si>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</si>
  <si>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</si>
  <si>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</si>
  <si>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</si>
  <si>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</si>
  <si>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</si>
  <si>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</si>
  <si>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</si>
  <si>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</si>
  <si>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</si>
  <si>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</si>
  <si>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</si>
  <si>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</si>
  <si>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</si>
  <si>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</si>
  <si>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</si>
  <si>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</si>
  <si>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</si>
  <si>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</si>
  <si>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</si>
  <si>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</si>
  <si>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</si>
  <si>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</si>
  <si>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</si>
  <si>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</si>
  <si>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</si>
  <si>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</si>
  <si>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</si>
  <si>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</si>
  <si>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</si>
  <si>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</si>
  <si>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</si>
  <si>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</si>
  <si>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</si>
  <si>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</si>
  <si>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</si>
  <si>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</si>
  <si>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</si>
  <si>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</si>
  <si>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</si>
  <si>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</si>
  <si>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</si>
  <si>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</si>
  <si>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</si>
  <si>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</si>
  <si>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</si>
  <si>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</si>
  <si>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</si>
  <si>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</si>
  <si>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</si>
  <si>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</si>
  <si>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</si>
  <si>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</si>
  <si>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</si>
  <si>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</si>
  <si>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</si>
  <si>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</si>
  <si>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</si>
  <si>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</si>
  <si>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</si>
  <si>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</si>
  <si>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</si>
  <si>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</si>
  <si>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</si>
  <si>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</si>
  <si>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</si>
  <si>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</si>
  <si>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</si>
  <si>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</si>
  <si>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</si>
  <si>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</si>
  <si>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</si>
  <si>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</si>
  <si>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</si>
  <si>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</si>
  <si>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</si>
  <si>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</si>
  <si>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</si>
  <si>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</si>
  <si>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</si>
  <si>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</si>
  <si>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</si>
  <si>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</si>
  <si>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</si>
  <si>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</si>
  <si>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</si>
  <si>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</si>
  <si>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</si>
  <si>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</si>
  <si>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</si>
  <si>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</si>
  <si>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</si>
  <si>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</si>
  <si>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</si>
  <si>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</si>
  <si>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</si>
  <si>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</si>
  <si>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</si>
  <si>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</si>
  <si>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</si>
  <si>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</si>
  <si>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</si>
  <si>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</si>
  <si>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</si>
  <si>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</si>
  <si>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</si>
  <si>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</si>
  <si>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</si>
  <si>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</si>
  <si>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</si>
  <si>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</si>
  <si>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</si>
  <si>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</si>
  <si>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</si>
  <si>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</si>
  <si>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</si>
  <si>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</si>
  <si>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</si>
  <si>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</si>
  <si>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</si>
  <si>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</si>
  <si>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</si>
  <si>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</si>
  <si>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</si>
  <si>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Basket of indices</t>
  </si>
  <si>
    <t>N/A</t>
  </si>
  <si>
    <t xml:space="preserve">CH0230455195 </t>
  </si>
  <si>
    <t>CH0230253855</t>
  </si>
  <si>
    <t>UBSO_SIF_MWSMA2</t>
  </si>
  <si>
    <t>UBSO_SIF_ACBRICT4</t>
  </si>
  <si>
    <t xml:space="preserve">Gear cert on STOXX </t>
  </si>
  <si>
    <t>SCXP Index</t>
  </si>
  <si>
    <t>Exp Cert on Indices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</si>
</sst>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36" fillId="0" borderId="1" xfId="0" quotePrefix="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94"/>
  <sheetViews>
    <sheetView tabSelected="1" zoomScaleNormal="100" workbookViewId="0">
      <pane xSplit="4" ySplit="6" topLeftCell="E7" activePane="bottomRight" state="frozen"/>
      <selection pane="topRight" activeCell="E1" sqref="E1"/>
      <selection pane="bottomLeft" activeCell="A7" sqref="A7"/>
      <selection pane="bottomRight" activeCell="J13" sqref="J13"/>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21.570312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1189</v>
      </c>
      <c r="C2" s="64" t="s">
        <v>459</v>
      </c>
      <c r="D2" s="64" t="s">
        <v>1380</v>
      </c>
      <c r="E2" s="65">
        <v>1</v>
      </c>
      <c r="F2" s="65" t="s">
        <v>35</v>
      </c>
      <c r="G2" s="64" t="s">
        <v>288</v>
      </c>
      <c r="H2" s="3">
        <v>41694</v>
      </c>
      <c r="I2" s="230" t="str">
        <f>IF(C2="-","",VLOOKUP(C2,BondIssuerTable,2,0))</f>
        <v>UBS</v>
      </c>
      <c r="J2" s="230" t="str">
        <f>IF(D2="-","",VLOOKUP(D2,BondIssuingAgentsTable,2,0))</f>
        <v>SIF</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1415</v>
      </c>
      <c r="B7" s="64" t="s">
        <v>1417</v>
      </c>
      <c r="C7" s="64" t="s">
        <v>1412</v>
      </c>
      <c r="D7" s="64" t="s">
        <v>1413</v>
      </c>
      <c r="E7" s="69">
        <v>100</v>
      </c>
      <c r="F7" s="65">
        <v>5800000</v>
      </c>
      <c r="G7" s="3">
        <v>41691</v>
      </c>
      <c r="H7" s="70">
        <v>42787</v>
      </c>
      <c r="I7" s="70">
        <v>42773</v>
      </c>
      <c r="J7" s="95" t="s">
        <v>1415</v>
      </c>
      <c r="K7" s="104" t="s">
        <v>1418</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1416</v>
      </c>
      <c r="B8" s="64" t="s">
        <v>1419</v>
      </c>
      <c r="C8" s="64" t="s">
        <v>1412</v>
      </c>
      <c r="D8" s="64" t="s">
        <v>1414</v>
      </c>
      <c r="E8" s="69">
        <v>100</v>
      </c>
      <c r="F8" s="65">
        <v>10250000</v>
      </c>
      <c r="G8" s="3">
        <v>41691</v>
      </c>
      <c r="H8" s="70">
        <v>43521</v>
      </c>
      <c r="I8" s="70">
        <v>43503</v>
      </c>
      <c r="J8" s="95" t="s">
        <v>1416</v>
      </c>
      <c r="K8" s="104" t="s">
        <v>1411</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238"/>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ht="13.5" thickBot="1" x14ac:dyDescent="0.25">
      <c r="A94" s="75"/>
      <c r="B94" s="75"/>
      <c r="C94" s="75"/>
      <c r="D94" s="75"/>
      <c r="E94" s="105"/>
      <c r="F94" s="106"/>
      <c r="G94" s="107"/>
      <c r="H94" s="108"/>
      <c r="I94" s="108"/>
      <c r="J94" s="109"/>
      <c r="K94" s="110"/>
      <c r="L94" s="111"/>
      <c r="M94" s="110"/>
      <c r="N94" s="111"/>
      <c r="O94" s="110"/>
      <c r="P94" s="111"/>
      <c r="Q94" s="110"/>
      <c r="R94" s="111"/>
      <c r="S94" s="110"/>
      <c r="T94" s="111"/>
      <c r="U94" s="110"/>
      <c r="V94" s="111"/>
      <c r="W94" s="110"/>
      <c r="X94" s="111"/>
      <c r="Y94" s="110"/>
      <c r="Z94" s="111"/>
      <c r="AA94" s="110"/>
      <c r="AB94" s="111"/>
      <c r="AC94" s="110"/>
      <c r="AD94" s="111"/>
      <c r="AE94" s="110"/>
      <c r="AF94" s="111"/>
      <c r="AG94" s="110"/>
      <c r="AH94" s="111"/>
      <c r="AI94" s="110"/>
      <c r="AJ94" s="111"/>
      <c r="AK94" s="110"/>
      <c r="AL94" s="111"/>
      <c r="AM94" s="110"/>
      <c r="AN94" s="111"/>
      <c r="AO94" s="110"/>
      <c r="AP94" s="111"/>
      <c r="AQ94" s="110"/>
      <c r="AR94" s="111"/>
      <c r="AS94" s="110"/>
      <c r="AT94" s="111"/>
      <c r="AU94" s="110"/>
      <c r="AV94" s="111"/>
      <c r="AW94" s="110"/>
      <c r="AX94"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type="whole" operator="greaterThan" allowBlank="1" showInputMessage="1" showErrorMessage="1" errorTitle="Trading Lot" error="Please enter a whole number." sqref="E2">
      <formula1>0</formula1>
    </dataValidation>
    <dataValidation errorStyle="warning" operator="greaterThanOrEqual" allowBlank="1" showInputMessage="1" showErrorMessage="1" errorTitle="Error" error="Please enter a valid future trading date greather then the listing date" sqref="J9:J94"/>
    <dataValidation type="date" operator="greaterThan" allowBlank="1" showInputMessage="1" showErrorMessage="1" errorTitle="Issue Date" error="Please enter a valid date." sqref="G7:G94">
      <formula1>1</formula1>
    </dataValidation>
    <dataValidation type="date" operator="greaterThanOrEqual" allowBlank="1" showInputMessage="1" showErrorMessage="1" errorTitle="Reimbursement date" error="Please enter a valid date grater than the listing date." sqref="I7:I8 H9:H94">
      <formula1>$H$2</formula1>
    </dataValidation>
    <dataValidation type="whole" operator="greaterThanOrEqual" allowBlank="1" showInputMessage="1" showErrorMessage="1" errorTitle="Amound Issued" error="Please enter a whole number." sqref="F7:F94">
      <formula1>0</formula1>
    </dataValidation>
    <dataValidation type="date" operator="greaterThanOrEqual" allowBlank="1" showInputMessage="1" showErrorMessage="1" errorTitle="Last trading date" error="Please enter a valid future trading date greather then the listing date" sqref="H7:H8 I9:I94">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94">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94 N7:N94 P7:P94 R7:R94 T7:T94 V7:V94 X7:X94 Z7:Z94 AB7:AB94 AD7:AD94 AF7:AF94 AH7:AH94 AJ7:AJ94 AL7:AL94 AN7:AN94 AP7:AP94 AR7:AR94 AT7:AT94 AV7:AV94 L7:L94">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x14ac:dyDescent="0.25">
      <c r="Y110" s="228" t="s">
        <v>554</v>
      </c>
      <c r="Z110" s="229" t="s">
        <v>555</v>
      </c>
    </row>
    <row r="111" spans="25:26" x14ac:dyDescent="0.25">
      <c r="Y111" s="228" t="s">
        <v>1245</v>
      </c>
      <c r="Z111" s="229" t="s">
        <v>1246</v>
      </c>
    </row>
    <row r="112" spans="25:26" x14ac:dyDescent="0.25">
      <c r="Y112" s="228" t="s">
        <v>216</v>
      </c>
      <c r="Z112" s="229" t="s">
        <v>26</v>
      </c>
    </row>
    <row r="113" spans="25:26" x14ac:dyDescent="0.25">
      <c r="Y113" s="228" t="s">
        <v>556</v>
      </c>
      <c r="Z113" s="229" t="s">
        <v>557</v>
      </c>
    </row>
    <row r="114" spans="25:26" x14ac:dyDescent="0.25">
      <c r="Y114" s="228" t="s">
        <v>558</v>
      </c>
      <c r="Z114" s="229" t="s">
        <v>594</v>
      </c>
    </row>
    <row r="115" spans="25:26" x14ac:dyDescent="0.25">
      <c r="Y115" s="228" t="s">
        <v>559</v>
      </c>
      <c r="Z115" s="229" t="s">
        <v>595</v>
      </c>
    </row>
    <row r="116" spans="25:26" x14ac:dyDescent="0.25">
      <c r="Y116" s="228" t="s">
        <v>1238</v>
      </c>
      <c r="Z116" s="229" t="s">
        <v>1239</v>
      </c>
    </row>
    <row r="117" spans="25:26" x14ac:dyDescent="0.25">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Christina Ahldén</cp:lastModifiedBy>
  <cp:lastPrinted>2012-09-17T12:56:27Z</cp:lastPrinted>
  <dcterms:created xsi:type="dcterms:W3CDTF">2010-06-11T13:43:43Z</dcterms:created>
  <dcterms:modified xsi:type="dcterms:W3CDTF">2014-02-21T09:46:19Z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1033</vt:lpwstr>
  </property>
  <property fmtid="{D5CDD505-2E9C-101B-9397-08002B2CF9AE}" pid="4" name="Create_Backup">
    <vt:lpwstr>3</vt:lpwstr>
  </property>
  <property fmtid="{D5CDD505-2E9C-101B-9397-08002B2CF9AE}" pid="5" name="Workbook_Font">
    <vt:lpwstr>Frutiger 45 Light</vt:lpwstr>
  </property>
  <property fmtid="{D5CDD505-2E9C-101B-9397-08002B2CF9AE}" pid="6" name="Workbook_FontSize">
    <vt:lpwstr>10</vt:lpwstr>
  </property>
  <property fmtid="{D5CDD505-2E9C-101B-9397-08002B2CF9AE}" pid="7" name="Average_Translated">
    <vt:lpwstr>Average</vt:lpwstr>
  </property>
  <property fmtid="{D5CDD505-2E9C-101B-9397-08002B2CF9AE}" pid="8" name="Thick_Lines">
    <vt:lpwstr>0</vt:lpwstr>
  </property>
  <property fmtid="{D5CDD505-2E9C-101B-9397-08002B2CF9AE}" pid="9" name="Num_Categories_On_XAxis">
    <vt:lpwstr>6</vt:lpwstr>
  </property>
  <property fmtid="{D5CDD505-2E9C-101B-9397-08002B2CF9AE}" pid="10" name="Share_PX_Label">
    <vt:lpwstr>Stock price</vt:lpwstr>
  </property>
  <property fmtid="{D5CDD505-2E9C-101B-9397-08002B2CF9AE}" pid="11" name="Volume_Label">
    <vt:lpwstr>Volume (000s)</vt:lpwstr>
  </property>
  <property fmtid="{D5CDD505-2E9C-101B-9397-08002B2CF9AE}" pid="12" name="Stock_Volume_XAxis_Label">
    <vt:lpwstr>Closing date</vt:lpwstr>
  </property>
  <property fmtid="{D5CDD505-2E9C-101B-9397-08002B2CF9AE}" pid="13" name="Pie_Chart_Labels">
    <vt:lpwstr>-1</vt:lpwstr>
  </property>
  <property fmtid="{D5CDD505-2E9C-101B-9397-08002B2CF9AE}" pid="14" name="Pie_Chart_Legend">
    <vt:lpwstr>0</vt:lpwstr>
  </property>
  <property fmtid="{D5CDD505-2E9C-101B-9397-08002B2CF9AE}" pid="15" name="Annotation_Add_Date">
    <vt:lpwstr>-1</vt:lpwstr>
  </property>
  <property fmtid="{D5CDD505-2E9C-101B-9397-08002B2CF9AE}" pid="16" name="Annotation_Date_Bold">
    <vt:lpwstr>-1</vt:lpwstr>
  </property>
  <property fmtid="{D5CDD505-2E9C-101B-9397-08002B2CF9AE}" pid="17" name="Annotation_Date_Format">
    <vt:lpwstr>F1</vt:lpwstr>
  </property>
  <property fmtid="{D5CDD505-2E9C-101B-9397-08002B2CF9AE}" pid="18" name="ShowGridlines">
    <vt:lpwstr>-1</vt:lpwstr>
  </property>
  <property fmtid="{D5CDD505-2E9C-101B-9397-08002B2CF9AE}" pid="19" name="ShowYAxis">
    <vt:lpwstr>0</vt:lpwstr>
  </property>
  <property fmtid="{D5CDD505-2E9C-101B-9397-08002B2CF9AE}" pid="20" name="UseStackWhiteBorder">
    <vt:lpwstr>-1</vt:lpwstr>
  </property>
  <property fmtid="{D5CDD505-2E9C-101B-9397-08002B2CF9AE}" pid="21" name="UseDashStyle">
    <vt:lpwstr>0</vt:lpwstr>
  </property>
</Properties>
</file>