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<sst xmlns="http://schemas.openxmlformats.org/spreadsheetml/2006/main" count="2484" uniqueCount="1425">
  <si>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</si>
  <si>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</si>
  <si>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</si>
  <si>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</si>
  <si>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</si>
  <si>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</si>
  <si>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</si>
  <si>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</si>
  <si>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</si>
  <si>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</si>
  <si>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</si>
  <si>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</si>
  <si>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</si>
  <si>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</si>
  <si>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</si>
  <si>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</si>
  <si>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</si>
  <si>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</si>
  <si>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</si>
  <si>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</si>
  <si>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</si>
  <si>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</si>
  <si>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</si>
  <si>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</si>
  <si>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</si>
  <si>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</si>
  <si>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</si>
  <si>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</si>
  <si>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</si>
  <si>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</si>
  <si>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</si>
  <si>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</si>
  <si>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</si>
  <si>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</si>
  <si>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</si>
  <si>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</si>
  <si>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</si>
  <si>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</si>
  <si>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</si>
  <si>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</si>
  <si>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</si>
  <si>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</si>
  <si>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</si>
  <si>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</si>
  <si>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</si>
  <si>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</si>
  <si>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</si>
  <si>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</si>
  <si>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</si>
  <si>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</si>
  <si>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</si>
  <si>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</si>
  <si>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</si>
  <si>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</si>
  <si>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</si>
  <si>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</si>
  <si>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</si>
  <si>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</si>
  <si>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</si>
  <si>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</si>
  <si>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</si>
  <si>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</si>
  <si>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</si>
  <si>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</si>
  <si>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</si>
  <si>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</si>
  <si>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</si>
  <si>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</si>
  <si>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</si>
  <si>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</si>
  <si>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</si>
  <si>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</si>
  <si>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</si>
  <si>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</si>
  <si>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</si>
  <si>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</si>
  <si>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</si>
  <si>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</si>
  <si>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</si>
  <si>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</si>
  <si>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</si>
  <si>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</si>
  <si>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</si>
  <si>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</si>
  <si>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</si>
  <si>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</si>
  <si>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</si>
  <si>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</si>
  <si>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</si>
  <si>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</si>
  <si>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</si>
  <si>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</si>
  <si>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</si>
  <si>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</si>
  <si>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</si>
  <si>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</si>
  <si>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</si>
  <si>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</si>
  <si>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</si>
  <si>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</si>
  <si>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</si>
  <si>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</si>
  <si>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</si>
  <si>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</si>
  <si>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</si>
  <si>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</si>
  <si>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</si>
  <si>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</si>
  <si>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</si>
  <si>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</si>
  <si>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</si>
  <si>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</si>
  <si>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</si>
  <si>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</si>
  <si>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</si>
  <si>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</si>
  <si>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</si>
  <si>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</si>
  <si>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</si>
  <si>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</si>
  <si>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</si>
  <si>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</si>
  <si>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</si>
  <si>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</si>
  <si>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</si>
  <si>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</si>
  <si>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</si>
  <si>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</si>
  <si>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</si>
  <si>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</si>
  <si>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</si>
  <si>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</si>
  <si>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</si>
  <si>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</si>
  <si>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</si>
  <si>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</si>
  <si>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</si>
  <si>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</si>
  <si>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</si>
  <si>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</si>
  <si>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</si>
  <si>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</si>
  <si>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</si>
  <si>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</si>
  <si>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</si>
  <si>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</si>
  <si>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</si>
  <si>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</si>
  <si>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</si>
  <si>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</si>
  <si>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</si>
  <si>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</si>
  <si>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</si>
  <si>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</si>
  <si>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</si>
  <si>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</si>
  <si>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</si>
  <si>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</si>
  <si>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</si>
  <si>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</si>
  <si>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</si>
  <si>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</si>
  <si>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</si>
  <si>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</si>
  <si>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</si>
  <si>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</si>
  <si>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</si>
  <si>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</si>
  <si>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</si>
  <si>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</si>
  <si>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</si>
  <si>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</si>
  <si>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</si>
  <si>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</si>
  <si>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</si>
  <si>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</si>
  <si>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</si>
  <si>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</si>
  <si>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</si>
  <si>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</si>
  <si>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</si>
  <si>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</si>
  <si>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</si>
  <si>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</si>
  <si>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</si>
  <si>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</si>
  <si>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</si>
  <si>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</si>
  <si>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</si>
  <si>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</si>
  <si>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</si>
  <si>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</si>
  <si>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</si>
  <si>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</si>
  <si>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</si>
  <si>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</si>
  <si>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</si>
  <si>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</si>
  <si>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</si>
  <si>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</si>
  <si>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</si>
  <si>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</si>
  <si>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</si>
  <si>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</si>
  <si>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</si>
  <si>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</si>
  <si>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</si>
  <si>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</si>
  <si>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</si>
  <si>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</si>
  <si>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</si>
  <si>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</si>
  <si>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</si>
  <si>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</si>
  <si>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</si>
  <si>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</si>
  <si>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</si>
  <si>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</si>
  <si>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</si>
  <si>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</si>
  <si>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</si>
  <si>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</si>
  <si>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</si>
  <si>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</si>
  <si>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</si>
  <si>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</si>
  <si>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</si>
  <si>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</si>
  <si>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</si>
  <si>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</si>
  <si>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</si>
  <si>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</si>
  <si>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</si>
  <si>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</si>
  <si>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</si>
  <si>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</si>
  <si>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</si>
  <si>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</si>
  <si>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</si>
  <si>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</si>
  <si>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</si>
  <si>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</si>
  <si>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</si>
  <si>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</si>
  <si>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</si>
  <si>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</si>
  <si>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</si>
  <si>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</si>
  <si>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</si>
  <si>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</si>
  <si>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</si>
  <si>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</si>
  <si>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</si>
  <si>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</si>
  <si>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</si>
  <si>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</si>
  <si>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</si>
  <si>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</si>
  <si>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</si>
  <si>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</si>
  <si>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</si>
  <si>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</si>
  <si>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</si>
  <si>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</si>
  <si>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</si>
  <si>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</si>
  <si>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</si>
  <si>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</si>
  <si>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</si>
  <si>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</si>
  <si>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</si>
  <si>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</si>
  <si>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</si>
  <si>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</si>
  <si>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</si>
  <si>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</si>
  <si>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</si>
  <si>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</si>
  <si>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</si>
  <si>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</si>
  <si>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</si>
  <si>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</si>
  <si>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</si>
  <si>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</si>
  <si>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</si>
  <si>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</si>
  <si>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</si>
  <si>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</si>
  <si>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</si>
  <si>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</si>
  <si>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</si>
  <si>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</si>
  <si>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</si>
  <si>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</si>
  <si>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</si>
  <si>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</si>
  <si>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</si>
  <si>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</si>
  <si>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</si>
  <si>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</si>
  <si>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</si>
  <si>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</si>
  <si>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</si>
  <si>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</si>
  <si>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</si>
  <si>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</si>
  <si>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</si>
  <si>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</si>
  <si>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</si>
  <si>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</si>
  <si>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</si>
  <si>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</si>
  <si>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</si>
  <si>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</si>
  <si>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</si>
  <si>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</si>
  <si>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</si>
  <si>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</si>
  <si>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</si>
  <si>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</si>
  <si>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</si>
  <si>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</si>
  <si>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</si>
  <si>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</si>
  <si>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</si>
  <si>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</si>
  <si>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</si>
  <si>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</si>
  <si>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</si>
  <si>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</si>
  <si>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</si>
  <si>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</si>
  <si>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</si>
  <si>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</si>
  <si>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</si>
  <si>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</si>
  <si>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</si>
  <si>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</si>
  <si>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</si>
  <si>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</si>
  <si>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</si>
  <si>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</si>
  <si>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</si>
  <si>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</si>
  <si>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</si>
  <si>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</si>
  <si>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</si>
  <si>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</si>
  <si>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</si>
  <si>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</si>
  <si>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</si>
  <si>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</si>
  <si>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</si>
  <si>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</si>
  <si>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</si>
  <si>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</si>
  <si>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</si>
  <si>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</si>
  <si>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</si>
  <si>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</si>
  <si>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</si>
  <si>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</si>
  <si>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</si>
  <si>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</si>
  <si>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</si>
  <si>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</si>
  <si>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</si>
  <si>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</si>
  <si>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</si>
  <si>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</si>
  <si>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</si>
  <si>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</si>
  <si>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</si>
  <si>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</si>
  <si>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</si>
  <si>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</si>
  <si>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</si>
  <si>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</si>
  <si>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</si>
  <si>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</si>
  <si>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</si>
  <si>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</si>
  <si>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</si>
  <si>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</si>
  <si>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</si>
  <si>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</si>
  <si>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</si>
  <si>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</si>
  <si>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</si>
  <si>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</si>
  <si>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</si>
  <si>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</si>
  <si>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</si>
  <si>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</si>
  <si>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</si>
  <si>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</si>
  <si>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</si>
  <si>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</si>
  <si>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</si>
  <si>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</si>
  <si>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</si>
  <si>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</si>
  <si>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</si>
  <si>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</si>
  <si>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</si>
  <si>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</si>
  <si>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</si>
  <si>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</si>
  <si>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</si>
  <si>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</si>
  <si>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</si>
  <si>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</si>
  <si>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</si>
  <si>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</si>
  <si>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</si>
  <si>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</si>
  <si>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</si>
  <si>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</si>
  <si>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</si>
  <si>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</si>
  <si>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</si>
  <si>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</si>
  <si>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</si>
  <si>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</si>
  <si>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</si>
  <si>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</si>
  <si>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</si>
  <si>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</si>
  <si>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</si>
  <si>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</si>
  <si>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</si>
  <si>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</si>
  <si>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</si>
  <si>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</si>
  <si>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</si>
  <si>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</si>
  <si>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</si>
  <si>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</si>
  <si>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</si>
  <si>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</si>
  <si>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</si>
  <si>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</si>
  <si>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</si>
  <si>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</si>
  <si>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</si>
  <si>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</si>
  <si>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</si>
  <si>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</si>
  <si>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</si>
  <si>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</si>
  <si>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</si>
  <si>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</si>
  <si>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</si>
  <si>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</si>
  <si>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</si>
  <si>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</si>
  <si>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</si>
  <si>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</si>
  <si>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</si>
  <si>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</si>
  <si>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</si>
  <si>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</si>
  <si>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</si>
  <si>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</si>
  <si>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</si>
  <si>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</si>
  <si>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</si>
  <si>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</si>
  <si>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</si>
  <si>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</si>
  <si>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</si>
  <si>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</si>
  <si>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</si>
  <si>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</si>
  <si>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</si>
  <si>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</si>
  <si>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</si>
  <si>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</si>
  <si>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</si>
  <si>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</si>
  <si>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</si>
  <si>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</si>
  <si>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</si>
  <si>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</si>
  <si>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</si>
  <si>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</si>
  <si>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</si>
  <si>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</si>
  <si>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</si>
  <si>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</si>
  <si>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</si>
  <si>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</si>
  <si>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</si>
  <si>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</si>
  <si>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</si>
  <si>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</si>
  <si>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</si>
  <si>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</si>
  <si>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</si>
  <si>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</si>
  <si>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</si>
  <si>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</si>
  <si>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</si>
  <si>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</si>
  <si>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</si>
  <si>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</si>
  <si>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</si>
  <si>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</si>
  <si>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</si>
  <si>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</si>
  <si>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</si>
  <si>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</si>
  <si>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</si>
  <si>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</si>
  <si>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</si>
  <si>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</si>
  <si>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</si>
  <si>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</si>
  <si>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</si>
  <si>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</si>
  <si>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</si>
  <si>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</si>
  <si>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</si>
  <si>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</si>
  <si>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</si>
  <si>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</si>
  <si>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</si>
  <si>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</si>
  <si>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</si>
  <si>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</si>
  <si>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</si>
  <si>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</si>
  <si>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</si>
  <si>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</si>
  <si>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</si>
  <si>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</si>
  <si>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</si>
  <si>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</si>
  <si>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</si>
  <si>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</si>
  <si>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</si>
  <si>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</si>
  <si>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</si>
  <si>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</si>
  <si>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</si>
  <si>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</si>
  <si>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</si>
  <si>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</si>
  <si>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</si>
  <si>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</si>
  <si>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</si>
  <si>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</si>
  <si>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</si>
  <si>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</si>
  <si>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</si>
  <si>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</si>
  <si>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</si>
  <si>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</si>
  <si>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</si>
  <si>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</si>
  <si>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</si>
  <si>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</si>
  <si>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</si>
  <si>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</si>
  <si>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</si>
  <si>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</si>
  <si>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</si>
  <si>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</si>
  <si>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</si>
  <si>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</si>
  <si>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</si>
  <si>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</si>
  <si>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</si>
  <si>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</si>
  <si>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</si>
  <si>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</si>
  <si>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</si>
  <si>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</si>
  <si>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</si>
  <si>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</si>
  <si>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</si>
  <si>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</si>
  <si>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</si>
  <si>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</si>
  <si>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</si>
  <si>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</si>
  <si>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</si>
  <si>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</si>
  <si>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</si>
  <si>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</si>
  <si>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</si>
  <si>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</si>
  <si>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</si>
  <si>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</si>
  <si>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</si>
  <si>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</si>
  <si>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</si>
  <si>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</si>
  <si>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</si>
  <si>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</si>
  <si>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</si>
  <si>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</si>
  <si>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</si>
  <si>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</si>
  <si>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</si>
  <si>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</si>
  <si>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</si>
  <si>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</si>
  <si>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</si>
  <si>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</si>
  <si>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</si>
  <si>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</si>
  <si>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</si>
  <si>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</si>
  <si>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</si>
  <si>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</si>
  <si>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</si>
  <si>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</si>
  <si>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</si>
  <si>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</si>
  <si>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</si>
  <si>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</si>
  <si>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</si>
  <si>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</si>
  <si>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</si>
  <si>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</si>
  <si>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</si>
  <si>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</si>
  <si>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</si>
  <si>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</si>
  <si>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</si>
  <si>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</si>
  <si>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</si>
  <si>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</si>
  <si>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</si>
  <si>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</si>
  <si>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</si>
  <si>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</si>
  <si>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</si>
  <si>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</si>
  <si>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</si>
  <si>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</si>
  <si>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</si>
  <si>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</si>
  <si>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</si>
  <si>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</si>
  <si>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</si>
  <si>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</si>
  <si>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</si>
  <si>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</si>
  <si>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</si>
  <si>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</si>
  <si>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</si>
  <si>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</si>
  <si>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</si>
  <si>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</si>
  <si>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</si>
  <si>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</si>
  <si>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</si>
  <si>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</si>
  <si>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</si>
  <si>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</si>
  <si>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</si>
  <si>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</si>
  <si>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</si>
  <si>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</si>
  <si>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</si>
  <si>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</si>
  <si>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</si>
  <si>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</si>
  <si>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</si>
  <si>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</si>
  <si>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</si>
  <si>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</si>
  <si>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</si>
  <si>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</si>
  <si>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</si>
  <si>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</si>
  <si>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</si>
  <si>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</si>
  <si>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</si>
  <si>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</si>
  <si>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</si>
  <si>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</si>
  <si>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</si>
  <si>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</si>
  <si>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</si>
  <si>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</si>
  <si>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</si>
  <si>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</si>
  <si>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</si>
  <si>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</si>
  <si>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</si>
  <si>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</si>
  <si>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</si>
  <si>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</si>
  <si>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</si>
  <si>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</si>
  <si>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</si>
  <si>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</si>
  <si>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</si>
  <si>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</si>
  <si>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</si>
  <si>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</si>
  <si>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</si>
  <si>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</si>
  <si>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</si>
  <si>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</si>
  <si>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</si>
  <si>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</si>
  <si>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</si>
  <si>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</si>
  <si>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</si>
  <si>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</si>
  <si>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</si>
  <si>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</si>
  <si>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</si>
  <si>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</si>
  <si>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</si>
  <si>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</si>
  <si>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</si>
  <si>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</si>
  <si>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</si>
  <si>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</si>
  <si>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</si>
  <si>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</si>
  <si>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</si>
  <si>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</si>
  <si>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</si>
  <si>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</si>
  <si>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</si>
  <si>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</si>
  <si>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</si>
  <si>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</si>
  <si>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</si>
  <si>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</si>
  <si>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</si>
  <si>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</si>
  <si>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</si>
  <si>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</si>
  <si>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</si>
  <si>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</si>
  <si>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</si>
  <si>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</si>
  <si>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</si>
  <si>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</si>
  <si>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</si>
  <si>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</si>
  <si>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</si>
  <si>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</si>
  <si>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</si>
  <si>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</si>
  <si>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</si>
  <si>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</si>
  <si>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</si>
  <si>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</si>
  <si>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</si>
  <si>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</si>
  <si>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</si>
  <si>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</si>
  <si>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</si>
  <si>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</si>
  <si>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</si>
  <si>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</si>
  <si>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</si>
  <si>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</si>
  <si>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</si>
  <si>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</si>
  <si>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</si>
  <si>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</si>
  <si>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</si>
  <si>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</si>
  <si>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</si>
  <si>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</si>
  <si>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</si>
  <si>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</si>
  <si>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</si>
  <si>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</si>
  <si>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</si>
  <si>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</si>
  <si>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</si>
  <si>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</si>
  <si>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</si>
  <si>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</si>
  <si>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</si>
  <si>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</si>
  <si>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</si>
  <si>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</si>
  <si>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</si>
  <si>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</si>
  <si>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</si>
  <si>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</si>
  <si>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</si>
  <si>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</si>
  <si>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</si>
  <si>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</si>
  <si>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</si>
  <si>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</si>
  <si>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</si>
  <si>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</si>
  <si>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</si>
  <si>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</si>
  <si>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</si>
  <si>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</si>
  <si>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</si>
  <si>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</si>
  <si>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</si>
  <si>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</si>
  <si>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</si>
  <si>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</si>
  <si>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</si>
  <si>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</si>
  <si>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</si>
  <si>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</si>
  <si>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</si>
  <si>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</si>
  <si>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</si>
  <si>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</si>
  <si>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</si>
  <si>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</si>
  <si>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</si>
  <si>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</si>
  <si>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</si>
  <si>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</si>
  <si>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</si>
  <si>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</si>
  <si>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</si>
  <si>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</si>
  <si>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</si>
  <si>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</si>
  <si>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</si>
  <si>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</si>
  <si>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</si>
  <si>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</si>
  <si>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</si>
  <si>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</si>
  <si>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</si>
  <si>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</si>
  <si>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</si>
  <si>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</si>
  <si>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</si>
  <si>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</si>
  <si>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</si>
  <si>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</si>
  <si>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</si>
  <si>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</si>
  <si>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</si>
  <si>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</si>
  <si>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</si>
  <si>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</si>
  <si>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</si>
  <si>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</si>
  <si>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</si>
  <si>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</si>
  <si>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</si>
  <si>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</si>
  <si>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</si>
  <si>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</si>
  <si>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</si>
  <si>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</si>
  <si>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</si>
  <si>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</si>
  <si>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</si>
  <si>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</si>
  <si>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</si>
  <si>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</si>
  <si>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</si>
  <si>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</si>
  <si>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</si>
  <si>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</si>
  <si>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</si>
  <si>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</si>
  <si>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</si>
  <si>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</si>
  <si>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</si>
  <si>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</si>
  <si>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</si>
  <si>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</si>
  <si>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</si>
  <si>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</si>
  <si>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</si>
  <si>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</si>
  <si>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</si>
  <si>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</si>
  <si>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</si>
  <si>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</si>
  <si>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</si>
  <si>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</si>
  <si>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</si>
  <si>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</si>
  <si>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</si>
  <si>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</si>
  <si>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</si>
  <si>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</si>
  <si>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</si>
  <si>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</si>
  <si>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</si>
  <si>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</si>
  <si>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</si>
  <si>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</si>
  <si>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</si>
  <si>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</si>
  <si>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</si>
  <si>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</si>
  <si>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</si>
  <si>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</si>
  <si>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</si>
  <si>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</si>
  <si>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</si>
  <si>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</si>
  <si>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</si>
  <si>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</si>
  <si>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</si>
  <si>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</si>
  <si>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</si>
  <si>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</si>
  <si>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</si>
  <si>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</si>
  <si>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</si>
  <si>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</si>
  <si>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</si>
  <si>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</si>
  <si>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</si>
  <si>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</si>
  <si>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</si>
  <si>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</si>
  <si>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</si>
  <si>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</si>
  <si>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</si>
  <si>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</si>
  <si>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</si>
  <si>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</si>
  <si>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</si>
  <si>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</si>
  <si>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</si>
  <si>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</si>
  <si>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</si>
  <si>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</si>
  <si>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</si>
  <si>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</si>
  <si>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</si>
  <si>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</si>
  <si>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</si>
  <si>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</si>
  <si>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</si>
  <si>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</si>
  <si>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</si>
  <si>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</si>
  <si>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</si>
  <si>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</si>
  <si>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</si>
  <si>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</si>
  <si>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</si>
  <si>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</si>
  <si>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</si>
  <si>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</si>
  <si>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</si>
  <si>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</si>
  <si>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</si>
  <si>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</si>
  <si>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</si>
  <si>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</si>
  <si>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</si>
  <si>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</si>
  <si>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</si>
  <si>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</si>
  <si>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</si>
  <si>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</si>
  <si>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</si>
  <si>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</si>
  <si>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</si>
  <si>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</si>
  <si>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</si>
  <si>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</si>
  <si>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</si>
  <si>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</si>
  <si>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</si>
  <si>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</si>
  <si>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</si>
  <si>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</si>
  <si>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</si>
  <si>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</si>
  <si>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</si>
  <si>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</si>
  <si>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</si>
  <si>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</si>
  <si>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</si>
  <si>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</si>
  <si>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</si>
  <si>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</si>
  <si>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</si>
  <si>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</si>
  <si>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</si>
  <si>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</si>
  <si>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</si>
  <si>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</si>
  <si>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</si>
  <si>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</si>
  <si>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</si>
  <si>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</si>
  <si>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</si>
  <si>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</si>
  <si>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</si>
  <si>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</si>
  <si>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</si>
  <si>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</si>
  <si>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</si>
  <si>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</si>
  <si>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</si>
  <si>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</si>
  <si>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</si>
  <si>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</si>
  <si>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</si>
  <si>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</si>
  <si>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</si>
  <si>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</si>
  <si>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</si>
  <si>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</si>
  <si>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</si>
  <si>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</si>
  <si>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</si>
  <si>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</si>
  <si>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</si>
  <si>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</si>
  <si>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</si>
  <si>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</si>
  <si>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</si>
  <si>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</si>
  <si>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</si>
  <si>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</si>
  <si>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</si>
  <si>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</si>
  <si>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</si>
  <si>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</si>
  <si>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</si>
  <si>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</si>
  <si>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</si>
  <si>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</si>
  <si>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</si>
  <si>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</si>
  <si>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</si>
  <si>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</si>
  <si>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</si>
  <si>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</si>
  <si>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</si>
  <si>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</si>
  <si>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</si>
  <si>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</si>
  <si>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</si>
  <si>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</si>
  <si>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</si>
  <si>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</si>
  <si>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</si>
  <si>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</si>
  <si>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</si>
  <si>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</si>
  <si>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</si>
  <si>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</si>
  <si>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</si>
  <si>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</si>
  <si>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</si>
  <si>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</si>
  <si>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</si>
  <si>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</si>
  <si>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</si>
  <si>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</si>
  <si>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</si>
  <si>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</si>
  <si>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</si>
  <si>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</si>
  <si>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</si>
  <si>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</si>
  <si>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</si>
  <si>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</si>
  <si>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</si>
  <si>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</si>
  <si>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</si>
  <si>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</si>
  <si>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</si>
  <si>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</si>
  <si>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</si>
  <si>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</si>
  <si>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</si>
  <si>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</si>
  <si>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</si>
  <si>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</si>
  <si>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</si>
  <si>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</si>
  <si>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</si>
  <si>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</si>
  <si>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</si>
  <si>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</si>
  <si>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</si>
  <si>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</si>
  <si>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</si>
  <si>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</si>
  <si>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</si>
  <si>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</si>
  <si>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</si>
  <si>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</si>
  <si>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</si>
  <si>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</si>
  <si>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</si>
  <si>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</si>
  <si>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</si>
  <si>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</si>
  <si>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</si>
  <si>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</si>
  <si>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</si>
  <si>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</si>
  <si>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</si>
  <si>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</si>
  <si>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</si>
  <si>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</si>
  <si>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</si>
  <si>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</si>
  <si>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</si>
  <si>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</si>
  <si>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</si>
  <si>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</si>
  <si>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</si>
  <si>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</si>
  <si>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</si>
  <si>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</si>
  <si>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</si>
  <si>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</si>
  <si>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</si>
  <si>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</si>
  <si>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</si>
  <si>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</si>
  <si>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</si>
  <si>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</si>
  <si>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</si>
  <si>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</si>
  <si>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</si>
  <si>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</si>
  <si>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</si>
  <si>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</si>
  <si>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</si>
  <si>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</si>
  <si>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</si>
  <si>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</si>
  <si>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</si>
  <si>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</si>
  <si>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</si>
  <si>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</si>
  <si>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</si>
  <si>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</si>
  <si>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</si>
  <si>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</si>
  <si>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</si>
  <si>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</si>
  <si>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</si>
  <si>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</si>
  <si>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</si>
  <si>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</si>
  <si>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</si>
  <si>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</si>
  <si>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</si>
  <si>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</si>
  <si>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</si>
  <si>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</si>
  <si>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</si>
  <si>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</si>
  <si>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</si>
  <si>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</si>
  <si>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</si>
  <si>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</si>
  <si>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</si>
  <si>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</si>
  <si>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</si>
  <si>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</si>
  <si>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</si>
  <si>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</si>
  <si>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</si>
  <si>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</si>
  <si>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</si>
  <si>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</si>
  <si>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</si>
  <si>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</si>
  <si>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</si>
  <si>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</si>
  <si>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</si>
  <si>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</si>
  <si>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</si>
  <si>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</si>
  <si>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</si>
  <si>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</si>
  <si>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</si>
  <si>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</si>
  <si>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</si>
  <si>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</si>
  <si>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</si>
  <si>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</si>
  <si>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</si>
  <si>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</si>
  <si>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</si>
  <si>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</si>
  <si>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</si>
  <si>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</si>
  <si>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</si>
  <si>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</si>
  <si>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</si>
  <si>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</si>
  <si>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</si>
  <si>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</si>
  <si>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</si>
  <si>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</si>
  <si>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</si>
  <si>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</si>
  <si>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</si>
  <si>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</si>
  <si>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</si>
  <si>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</si>
  <si>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</si>
  <si>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</si>
  <si>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</si>
  <si>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</si>
  <si>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</si>
  <si>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</si>
  <si>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</si>
  <si>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</si>
  <si>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</si>
  <si>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</si>
  <si>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</si>
  <si>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</si>
  <si>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</si>
  <si>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</si>
  <si>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</si>
  <si>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</si>
  <si>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</si>
  <si>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</si>
  <si>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</si>
  <si>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</si>
  <si>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</si>
  <si>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</si>
  <si>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</si>
  <si>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</si>
  <si>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</si>
  <si>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</si>
  <si>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</si>
  <si>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</si>
  <si>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</si>
  <si>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</si>
  <si>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</si>
  <si>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</si>
  <si>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</si>
  <si>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</si>
  <si>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</si>
  <si>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</si>
  <si>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</si>
  <si>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</si>
  <si>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</si>
  <si>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</si>
  <si>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</si>
  <si>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</si>
  <si>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</si>
  <si>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</si>
  <si>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</si>
  <si>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</si>
  <si>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</si>
  <si>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</si>
  <si>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</si>
  <si>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</si>
  <si>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</si>
  <si>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</si>
  <si>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</si>
  <si>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</si>
  <si>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</si>
  <si>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</si>
  <si>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</si>
  <si>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</si>
  <si>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</si>
  <si>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</si>
  <si>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</si>
  <si>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</si>
  <si>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</si>
  <si>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</si>
  <si>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</si>
  <si>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</si>
  <si>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</si>
  <si>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</si>
  <si>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</si>
  <si>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</si>
  <si>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</si>
  <si>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</si>
  <si>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</si>
  <si>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</si>
  <si>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</si>
  <si>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</si>
  <si>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</si>
  <si>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</si>
  <si>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</si>
  <si>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</si>
  <si>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</si>
  <si>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</si>
  <si>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</si>
  <si>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</si>
  <si>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</si>
  <si>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</si>
  <si>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</si>
  <si>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</si>
  <si>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</si>
  <si>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</si>
  <si>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</si>
  <si>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</si>
  <si>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</si>
  <si>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</si>
  <si>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</si>
  <si>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</si>
  <si>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</si>
  <si>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</si>
  <si>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</si>
  <si>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</si>
  <si>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</si>
  <si>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</si>
  <si>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</si>
  <si>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</si>
  <si>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</si>
  <si>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</si>
  <si>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</si>
  <si>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</si>
  <si>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</si>
  <si>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</si>
  <si>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</si>
  <si>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</si>
  <si>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</si>
  <si>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</si>
  <si>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</si>
  <si>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</si>
  <si>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</si>
  <si>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</si>
  <si>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</si>
  <si>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</si>
  <si>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</si>
  <si>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</si>
  <si>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</si>
  <si>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</si>
  <si>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</si>
  <si>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</si>
  <si>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</si>
  <si>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</si>
  <si>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</si>
  <si>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</si>
  <si>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</si>
  <si>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</si>
  <si>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</si>
  <si>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</si>
  <si>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</si>
  <si>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</si>
  <si>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</si>
  <si>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</si>
  <si>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</si>
  <si>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</si>
  <si>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</si>
  <si>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</si>
  <si>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</si>
  <si>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</si>
  <si>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</si>
  <si>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</si>
  <si>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</si>
  <si>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</si>
  <si>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</si>
  <si>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</si>
  <si>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</si>
  <si>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</si>
  <si>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</si>
  <si>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</si>
  <si>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</si>
  <si>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</si>
  <si>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</si>
  <si>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</si>
  <si>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</si>
  <si>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</si>
  <si>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</si>
  <si>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</si>
  <si>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</si>
  <si>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</si>
  <si>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</si>
  <si>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</si>
  <si>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</si>
  <si>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</si>
  <si>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</si>
  <si>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</si>
  <si>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</si>
  <si>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</si>
  <si>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</si>
  <si>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</si>
  <si>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</si>
  <si>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</si>
  <si>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</si>
  <si>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</si>
  <si>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</si>
  <si>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</si>
  <si>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</si>
  <si>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</si>
  <si>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</si>
  <si>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</si>
  <si>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</si>
  <si>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</si>
  <si>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</si>
  <si>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</si>
  <si>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</si>
  <si>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</si>
  <si>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</si>
  <si>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</si>
  <si>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</si>
  <si>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</si>
  <si>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</si>
  <si>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</si>
  <si>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</si>
  <si>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</si>
  <si>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</si>
  <si>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</si>
  <si>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</si>
  <si>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SHBC GTM 1748G</t>
  </si>
  <si>
    <t>1748G</t>
  </si>
  <si>
    <t>SE0005503414</t>
  </si>
  <si>
    <t>iTraxx Crossover series 20 Index</t>
  </si>
  <si>
    <t>ELECTROLUX AB SER B</t>
  </si>
  <si>
    <t>SCA B( SCAB)</t>
  </si>
  <si>
    <t>SKANSKA AB -B (SKAB)</t>
  </si>
  <si>
    <t>TELE2 AB -B (TEL2B)</t>
  </si>
  <si>
    <t>ABB LTD (ABB)</t>
  </si>
  <si>
    <t>SHBC_GTM_1748G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</si>
</sst>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30.33203125" style="63" customWidth="1"/>
    <col min="12" max="14" width="16.88671875" style="63" customWidth="1"/>
    <col min="15" max="15" width="22.44140625" style="63" customWidth="1"/>
    <col min="16" max="18" width="16.88671875" style="63" customWidth="1"/>
    <col min="19" max="19" width="22.5546875" style="63" customWidth="1"/>
    <col min="20" max="20" width="16.88671875" style="63" customWidth="1"/>
    <col min="21" max="21" width="19.5546875" style="63" customWidth="1"/>
    <col min="2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461</v>
      </c>
      <c r="D2" s="64" t="s">
        <v>481</v>
      </c>
      <c r="E2" s="65">
        <v>10000</v>
      </c>
      <c r="F2" s="65" t="s">
        <v>35</v>
      </c>
      <c r="G2" s="64" t="s">
        <v>288</v>
      </c>
      <c r="H2" s="3">
        <v>41695</v>
      </c>
      <c r="I2" s="230" t="str">
        <f>IF(C2="-","",VLOOKUP(C2,BondIssuerTable,2,0))</f>
        <v>SHB</v>
      </c>
      <c r="J2" s="230" t="str">
        <f>IF(D2="-","",VLOOKUP(D2,BondIssuingAgentsTable,2,0))</f>
        <v>GTM</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1415</v>
      </c>
      <c r="B7" s="64" t="s">
        <v>1415</v>
      </c>
      <c r="C7" s="64" t="s">
        <v>1416</v>
      </c>
      <c r="D7" s="64" t="s">
        <v>1417</v>
      </c>
      <c r="E7" s="69">
        <v>100</v>
      </c>
      <c r="F7" s="65">
        <v>15000000</v>
      </c>
      <c r="G7" s="3">
        <v>41695</v>
      </c>
      <c r="H7" s="70">
        <v>43483</v>
      </c>
      <c r="I7" s="70">
        <v>43454</v>
      </c>
      <c r="J7" s="95" t="s">
        <v>1424</v>
      </c>
      <c r="K7" s="104" t="s">
        <v>1418</v>
      </c>
      <c r="L7" s="71">
        <v>50</v>
      </c>
      <c r="M7" s="104" t="s">
        <v>1423</v>
      </c>
      <c r="N7" s="71">
        <v>10</v>
      </c>
      <c r="O7" s="104" t="s">
        <v>1419</v>
      </c>
      <c r="P7" s="71">
        <v>10</v>
      </c>
      <c r="Q7" s="104" t="s">
        <v>1420</v>
      </c>
      <c r="R7" s="71">
        <v>10</v>
      </c>
      <c r="S7" s="104" t="s">
        <v>1421</v>
      </c>
      <c r="T7" s="71">
        <v>10</v>
      </c>
      <c r="U7" s="104" t="s">
        <v>1422</v>
      </c>
      <c r="V7" s="71">
        <v>10</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49" t="s">
        <v>860</v>
      </c>
      <c r="B4" s="249"/>
      <c r="C4" s="249"/>
      <c r="D4" s="249"/>
      <c r="E4" s="249"/>
      <c r="F4" s="249"/>
      <c r="G4" s="249"/>
      <c r="H4" s="249"/>
      <c r="I4" s="249"/>
      <c r="J4" s="249"/>
      <c r="K4" s="249"/>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3">
        <v>40858</v>
      </c>
      <c r="C1" s="244"/>
      <c r="D1" s="245"/>
      <c r="F1" s="9" t="s">
        <v>325</v>
      </c>
    </row>
    <row r="2" spans="1:21" x14ac:dyDescent="0.3">
      <c r="A2" s="10" t="s">
        <v>326</v>
      </c>
      <c r="B2" s="246" t="s">
        <v>348</v>
      </c>
      <c r="C2" s="247"/>
      <c r="D2" s="248"/>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2014-02-24T10:44:24Z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