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<sst xmlns="http://schemas.openxmlformats.org/spreadsheetml/2006/main" count="2290" uniqueCount="1384">
  <si>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</si>
  <si>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</si>
  <si>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</si>
  <si>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</si>
  <si>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</si>
  <si>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</si>
  <si>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</si>
  <si>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</si>
  <si>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</si>
  <si>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</si>
  <si>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</si>
  <si>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</si>
  <si>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</si>
  <si>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</si>
  <si>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</si>
  <si>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</si>
  <si>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</si>
  <si>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</si>
  <si>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</si>
  <si>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</si>
  <si>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</si>
  <si>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</si>
  <si>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</si>
  <si>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</si>
  <si>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</si>
  <si>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</si>
  <si>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</si>
  <si>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</si>
  <si>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</si>
  <si>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</si>
  <si>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</si>
  <si>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</si>
  <si>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</si>
  <si>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</si>
  <si>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</si>
  <si>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</si>
  <si>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</si>
  <si>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</si>
  <si>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</si>
  <si>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</si>
  <si>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</si>
  <si>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</si>
  <si>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</si>
  <si>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</si>
  <si>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</si>
  <si>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</si>
  <si>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</si>
  <si>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</si>
  <si>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</si>
  <si>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</si>
  <si>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</si>
  <si>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</si>
  <si>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</si>
  <si>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</si>
  <si>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</si>
  <si>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</si>
  <si>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</si>
  <si>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</si>
  <si>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</si>
  <si>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</si>
  <si>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</si>
  <si>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</si>
  <si>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</si>
  <si>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</si>
  <si>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</si>
  <si>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</si>
  <si>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</si>
  <si>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</si>
  <si>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</si>
  <si>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</si>
  <si>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</si>
  <si>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</si>
  <si>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</si>
  <si>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</si>
  <si>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</si>
  <si>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</si>
  <si>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</si>
  <si>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</si>
  <si>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</si>
  <si>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</si>
  <si>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</si>
  <si>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</si>
  <si>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</si>
  <si>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</si>
  <si>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</si>
  <si>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</si>
  <si>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</si>
  <si>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</si>
  <si>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</si>
  <si>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</si>
  <si>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</si>
  <si>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</si>
  <si>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</si>
  <si>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</si>
  <si>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</si>
  <si>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</si>
  <si>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</si>
  <si>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</si>
  <si>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</si>
  <si>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</si>
  <si>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</si>
  <si>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</si>
  <si>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</si>
  <si>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</si>
  <si>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</si>
  <si>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</si>
  <si>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</si>
  <si>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</si>
  <si>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</si>
  <si>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</si>
  <si>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</si>
  <si>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</si>
  <si>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</si>
  <si>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</si>
  <si>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</si>
  <si>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</si>
  <si>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</si>
  <si>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</si>
  <si>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</si>
  <si>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</si>
  <si>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</si>
  <si>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</si>
  <si>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</si>
  <si>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</si>
  <si>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</si>
  <si>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</si>
  <si>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</si>
  <si>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</si>
  <si>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</si>
  <si>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</si>
  <si>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</si>
  <si>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</si>
  <si>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</si>
  <si>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</si>
  <si>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</si>
  <si>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</si>
  <si>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</si>
  <si>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</si>
  <si>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</si>
  <si>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</si>
  <si>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</si>
  <si>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</si>
  <si>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</si>
  <si>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</si>
  <si>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</si>
  <si>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</si>
  <si>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</si>
  <si>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</si>
  <si>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</si>
  <si>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</si>
  <si>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</si>
  <si>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</si>
  <si>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</si>
  <si>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</si>
  <si>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</si>
  <si>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</si>
  <si>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</si>
  <si>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</si>
  <si>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</si>
  <si>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</si>
  <si>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</si>
  <si>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</si>
  <si>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</si>
  <si>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</si>
  <si>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</si>
  <si>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</si>
  <si>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</si>
  <si>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</si>
  <si>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</si>
  <si>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</si>
  <si>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</si>
  <si>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</si>
  <si>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</si>
  <si>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</si>
  <si>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</si>
  <si>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</si>
  <si>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</si>
  <si>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</si>
  <si>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</si>
  <si>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</si>
  <si>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</si>
  <si>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</si>
  <si>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</si>
  <si>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</si>
  <si>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</si>
  <si>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</si>
  <si>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</si>
  <si>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</si>
  <si>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</si>
  <si>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</si>
  <si>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</si>
  <si>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</si>
  <si>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</si>
  <si>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</si>
  <si>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</si>
  <si>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</si>
  <si>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</si>
  <si>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</si>
  <si>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</si>
  <si>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</si>
  <si>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</si>
  <si>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</si>
  <si>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</si>
  <si>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</si>
  <si>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</si>
  <si>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</si>
  <si>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</si>
  <si>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</si>
  <si>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</si>
  <si>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</si>
  <si>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</si>
  <si>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</si>
  <si>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</si>
  <si>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</si>
  <si>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</si>
  <si>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</si>
  <si>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</si>
  <si>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</si>
  <si>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</si>
  <si>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</si>
  <si>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</si>
  <si>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</si>
  <si>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</si>
  <si>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</si>
  <si>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</si>
  <si>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</si>
  <si>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</si>
  <si>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</si>
  <si>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</si>
  <si>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</si>
  <si>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</si>
  <si>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</si>
  <si>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</si>
  <si>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</si>
  <si>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</si>
  <si>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</si>
  <si>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</si>
  <si>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</si>
  <si>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</si>
  <si>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</si>
  <si>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</si>
  <si>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</si>
  <si>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</si>
  <si>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</si>
  <si>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</si>
  <si>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</si>
  <si>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</si>
  <si>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</si>
  <si>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</si>
  <si>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</si>
  <si>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</si>
  <si>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</si>
  <si>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</si>
  <si>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</si>
  <si>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</si>
  <si>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</si>
  <si>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</si>
  <si>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</si>
  <si>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</si>
  <si>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</si>
  <si>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</si>
  <si>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</si>
  <si>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</si>
  <si>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</si>
  <si>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</si>
  <si>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</si>
  <si>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</si>
  <si>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</si>
  <si>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</si>
  <si>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</si>
  <si>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</si>
  <si>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</si>
  <si>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</si>
  <si>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</si>
  <si>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</si>
  <si>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</si>
  <si>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</si>
  <si>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</si>
  <si>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</si>
  <si>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</si>
  <si>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</si>
  <si>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</si>
  <si>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</si>
  <si>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</si>
  <si>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</si>
  <si>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</si>
  <si>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</si>
  <si>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</si>
  <si>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</si>
  <si>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</si>
  <si>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</si>
  <si>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</si>
  <si>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</si>
  <si>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</si>
  <si>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</si>
  <si>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</si>
  <si>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</si>
  <si>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</si>
  <si>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</si>
  <si>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</si>
  <si>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</si>
  <si>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</si>
  <si>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</si>
  <si>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</si>
  <si>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</si>
  <si>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</si>
  <si>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</si>
  <si>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</si>
  <si>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</si>
  <si>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</si>
  <si>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</si>
  <si>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</si>
  <si>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</si>
  <si>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</si>
  <si>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</si>
  <si>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</si>
  <si>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</si>
  <si>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</si>
  <si>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</si>
  <si>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</si>
  <si>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</si>
  <si>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</si>
  <si>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</si>
  <si>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</si>
  <si>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</si>
  <si>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</si>
  <si>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</si>
  <si>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</si>
  <si>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</si>
  <si>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</si>
  <si>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</si>
  <si>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</si>
  <si>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</si>
  <si>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</si>
  <si>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</si>
  <si>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</si>
  <si>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</si>
  <si>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</si>
  <si>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</si>
  <si>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</si>
  <si>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</si>
  <si>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</si>
  <si>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</si>
  <si>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</si>
  <si>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</si>
  <si>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</si>
  <si>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</si>
  <si>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</si>
  <si>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</si>
  <si>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</si>
  <si>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</si>
  <si>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</si>
  <si>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</si>
  <si>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</si>
  <si>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</si>
  <si>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</si>
  <si>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</si>
  <si>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</si>
  <si>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</si>
  <si>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</si>
  <si>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</si>
  <si>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</si>
  <si>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</si>
  <si>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</si>
  <si>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</si>
  <si>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</si>
  <si>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</si>
  <si>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</si>
  <si>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</si>
  <si>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</si>
  <si>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</si>
  <si>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</si>
  <si>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</si>
  <si>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</si>
  <si>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</si>
  <si>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</si>
  <si>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</si>
  <si>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</si>
  <si>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</si>
  <si>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</si>
  <si>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</si>
  <si>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</si>
  <si>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</si>
  <si>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</si>
  <si>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</si>
  <si>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</si>
  <si>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</si>
  <si>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</si>
  <si>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</si>
  <si>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</si>
  <si>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</si>
  <si>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</si>
  <si>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</si>
  <si>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</si>
  <si>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</si>
  <si>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</si>
  <si>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</si>
  <si>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</si>
  <si>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</si>
  <si>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</si>
  <si>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</si>
  <si>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</si>
  <si>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</si>
  <si>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</si>
  <si>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</si>
  <si>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</si>
  <si>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</si>
  <si>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</si>
  <si>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</si>
  <si>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</si>
  <si>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</si>
  <si>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</si>
  <si>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</si>
  <si>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</si>
  <si>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</si>
  <si>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</si>
  <si>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</si>
  <si>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</si>
  <si>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</si>
  <si>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</si>
  <si>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</si>
  <si>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</si>
  <si>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</si>
  <si>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</si>
  <si>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</si>
  <si>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</si>
  <si>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</si>
  <si>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</si>
  <si>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</si>
  <si>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</si>
  <si>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</si>
  <si>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</si>
  <si>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</si>
  <si>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</si>
  <si>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</si>
  <si>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</si>
  <si>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</si>
  <si>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</si>
  <si>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</si>
  <si>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</si>
  <si>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</si>
  <si>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</si>
  <si>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</si>
  <si>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</si>
  <si>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</si>
  <si>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</si>
  <si>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</si>
  <si>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</si>
  <si>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</si>
  <si>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</si>
  <si>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</si>
  <si>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</si>
  <si>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</si>
  <si>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</si>
  <si>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</si>
  <si>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</si>
  <si>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</si>
  <si>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</si>
  <si>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</si>
  <si>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</si>
  <si>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</si>
  <si>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</si>
  <si>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</si>
  <si>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</si>
  <si>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</si>
  <si>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</si>
  <si>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</si>
  <si>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</si>
  <si>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</si>
  <si>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</si>
  <si>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</si>
  <si>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</si>
  <si>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</si>
  <si>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</si>
  <si>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</si>
  <si>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</si>
  <si>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</si>
  <si>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</si>
  <si>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</si>
  <si>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</si>
  <si>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</si>
  <si>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</si>
  <si>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</si>
  <si>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</si>
  <si>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</si>
  <si>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</si>
  <si>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</si>
  <si>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</si>
  <si>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</si>
  <si>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</si>
  <si>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</si>
  <si>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</si>
  <si>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</si>
  <si>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</si>
  <si>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</si>
  <si>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</si>
  <si>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</si>
  <si>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</si>
  <si>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</si>
  <si>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</si>
  <si>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</si>
  <si>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</si>
  <si>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</si>
  <si>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</si>
  <si>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</si>
  <si>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</si>
  <si>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</si>
  <si>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</si>
  <si>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</si>
  <si>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</si>
  <si>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</si>
  <si>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</si>
  <si>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</si>
  <si>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</si>
  <si>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</si>
  <si>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</si>
  <si>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</si>
  <si>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</si>
  <si>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</si>
  <si>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</si>
  <si>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</si>
  <si>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</si>
  <si>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</si>
  <si>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</si>
  <si>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</si>
  <si>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</si>
  <si>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</si>
  <si>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</si>
  <si>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</si>
  <si>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</si>
  <si>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</si>
  <si>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</si>
  <si>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</si>
  <si>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</si>
  <si>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</si>
  <si>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</si>
  <si>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</si>
  <si>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</si>
  <si>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</si>
  <si>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</si>
  <si>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</si>
  <si>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</si>
  <si>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</si>
  <si>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</si>
  <si>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</si>
  <si>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</si>
  <si>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</si>
  <si>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</si>
  <si>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</si>
  <si>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</si>
  <si>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</si>
  <si>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</si>
  <si>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</si>
  <si>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</si>
  <si>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</si>
  <si>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</si>
  <si>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</si>
  <si>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</si>
  <si>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</si>
  <si>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</si>
  <si>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</si>
  <si>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</si>
  <si>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</si>
  <si>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</si>
  <si>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</si>
  <si>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</si>
  <si>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</si>
  <si>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</si>
  <si>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</si>
  <si>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</si>
  <si>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</si>
  <si>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</si>
  <si>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</si>
  <si>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</si>
  <si>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</si>
  <si>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</si>
  <si>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</si>
  <si>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</si>
  <si>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</si>
  <si>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</si>
  <si>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</si>
  <si>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</si>
  <si>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</si>
  <si>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</si>
  <si>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</si>
  <si>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</si>
  <si>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</si>
  <si>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</si>
  <si>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</si>
  <si>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</si>
  <si>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</si>
  <si>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</si>
  <si>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</si>
  <si>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</si>
  <si>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</si>
  <si>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</si>
  <si>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</si>
  <si>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</si>
  <si>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</si>
  <si>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</si>
  <si>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</si>
  <si>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</si>
  <si>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</si>
  <si>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</si>
  <si>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</si>
  <si>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</si>
  <si>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</si>
  <si>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</si>
  <si>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</si>
  <si>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</si>
  <si>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</si>
  <si>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</si>
  <si>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</si>
  <si>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</si>
  <si>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</si>
  <si>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</si>
  <si>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</si>
  <si>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</si>
  <si>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</si>
  <si>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</si>
  <si>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</si>
  <si>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</si>
  <si>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</si>
  <si>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</si>
  <si>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</si>
  <si>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</si>
  <si>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</si>
  <si>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</si>
  <si>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</si>
  <si>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</si>
  <si>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</si>
  <si>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</si>
  <si>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</si>
  <si>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</si>
  <si>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</si>
  <si>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</si>
  <si>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</si>
  <si>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</si>
  <si>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</si>
  <si>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</si>
  <si>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</si>
  <si>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</si>
  <si>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</si>
  <si>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</si>
  <si>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</si>
  <si>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</si>
  <si>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</si>
  <si>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</si>
  <si>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</si>
  <si>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</si>
  <si>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</si>
  <si>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</si>
  <si>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</si>
  <si>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</si>
  <si>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</si>
  <si>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</si>
  <si>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</si>
  <si>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</si>
  <si>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</si>
  <si>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</si>
  <si>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</si>
  <si>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</si>
  <si>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</si>
  <si>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</si>
  <si>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</si>
  <si>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</si>
  <si>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</si>
  <si>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</si>
  <si>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</si>
  <si>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</si>
  <si>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</si>
  <si>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</si>
  <si>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</si>
  <si>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</si>
  <si>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</si>
  <si>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</si>
  <si>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</si>
  <si>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</si>
  <si>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</si>
  <si>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</si>
  <si>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</si>
  <si>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</si>
  <si>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</si>
  <si>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</si>
  <si>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</si>
  <si>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</si>
  <si>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</si>
  <si>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</si>
  <si>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</si>
  <si>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</si>
  <si>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</si>
  <si>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</si>
  <si>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</si>
  <si>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</si>
  <si>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</si>
  <si>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</si>
  <si>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</si>
  <si>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</si>
  <si>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</si>
  <si>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</si>
  <si>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</si>
  <si>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</si>
  <si>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</si>
  <si>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</si>
  <si>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</si>
  <si>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</si>
  <si>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</si>
  <si>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</si>
  <si>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</si>
  <si>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</si>
  <si>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</si>
  <si>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</si>
  <si>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</si>
  <si>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</si>
  <si>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</si>
  <si>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</si>
  <si>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</si>
  <si>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</si>
  <si>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</si>
  <si>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</si>
  <si>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</si>
  <si>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</si>
  <si>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</si>
  <si>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</si>
  <si>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</si>
  <si>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</si>
  <si>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</si>
  <si>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</si>
  <si>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</si>
  <si>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</si>
  <si>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</si>
  <si>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</si>
  <si>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</si>
  <si>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</si>
  <si>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</si>
  <si>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</si>
  <si>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</si>
  <si>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</si>
  <si>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</si>
  <si>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</si>
  <si>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</si>
  <si>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</si>
  <si>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</si>
  <si>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</si>
  <si>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</si>
  <si>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</si>
  <si>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</si>
  <si>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</si>
  <si>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</si>
  <si>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</si>
  <si>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</si>
  <si>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</si>
  <si>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</si>
  <si>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</si>
  <si>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</si>
  <si>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</si>
  <si>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</si>
  <si>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</si>
  <si>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</si>
  <si>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</si>
  <si>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</si>
  <si>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</si>
  <si>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</si>
  <si>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</si>
  <si>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</si>
  <si>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</si>
  <si>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</si>
  <si>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</si>
  <si>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</si>
  <si>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</si>
  <si>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</si>
  <si>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</si>
  <si>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</si>
  <si>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</si>
  <si>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</si>
  <si>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</si>
  <si>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</si>
  <si>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</si>
  <si>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</si>
  <si>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</si>
  <si>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</si>
  <si>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</si>
  <si>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</si>
  <si>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</si>
  <si>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</si>
  <si>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</si>
  <si>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</si>
  <si>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</si>
  <si>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</si>
  <si>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</si>
  <si>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</si>
  <si>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</si>
  <si>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</si>
  <si>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</si>
  <si>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</si>
  <si>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</si>
  <si>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</si>
  <si>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</si>
  <si>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</si>
  <si>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</si>
  <si>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</si>
  <si>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</si>
  <si>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</si>
  <si>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</si>
  <si>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</si>
  <si>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</si>
  <si>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</si>
  <si>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</si>
  <si>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</si>
  <si>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</si>
  <si>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</si>
  <si>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</si>
  <si>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</si>
  <si>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</si>
  <si>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</si>
  <si>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</si>
  <si>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</si>
  <si>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</si>
  <si>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</si>
  <si>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</si>
  <si>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</si>
  <si>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</si>
  <si>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</si>
  <si>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</si>
  <si>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</si>
  <si>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</si>
  <si>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</si>
  <si>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</si>
  <si>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</si>
  <si>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</si>
  <si>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</si>
  <si>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</si>
  <si>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</si>
  <si>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</si>
  <si>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</si>
  <si>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</si>
  <si>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</si>
  <si>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</si>
  <si>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</si>
  <si>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</si>
  <si>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</si>
  <si>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</si>
  <si>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</si>
  <si>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</si>
  <si>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</si>
  <si>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</si>
  <si>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</si>
  <si>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</si>
  <si>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</si>
  <si>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</si>
  <si>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</si>
  <si>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</si>
  <si>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</si>
  <si>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</si>
  <si>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</si>
  <si>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</si>
  <si>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</si>
  <si>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</si>
  <si>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</si>
  <si>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</si>
  <si>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</si>
  <si>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</si>
  <si>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</si>
  <si>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</si>
  <si>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</si>
  <si>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</si>
  <si>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</si>
  <si>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</si>
  <si>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</si>
  <si>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</si>
  <si>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</si>
  <si>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</si>
  <si>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</si>
  <si>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</si>
  <si>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</si>
  <si>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</si>
  <si>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</si>
  <si>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</si>
  <si>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</si>
  <si>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</si>
  <si>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</si>
  <si>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</si>
  <si>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</si>
  <si>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</si>
  <si>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</si>
  <si>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</si>
  <si>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</si>
  <si>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</si>
  <si>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</si>
  <si>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</si>
  <si>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</si>
  <si>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</si>
  <si>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</si>
  <si>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</si>
  <si>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</si>
  <si>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</si>
  <si>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</si>
  <si>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</si>
  <si>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</si>
  <si>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</si>
  <si>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</si>
  <si>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</si>
  <si>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</si>
  <si>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</si>
  <si>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</si>
  <si>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</si>
  <si>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</si>
  <si>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</si>
  <si>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</si>
  <si>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</si>
  <si>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</si>
  <si>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</si>
  <si>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</si>
  <si>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</si>
  <si>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</si>
  <si>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</si>
  <si>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</si>
  <si>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</si>
  <si>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</si>
  <si>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</si>
  <si>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</si>
  <si>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</si>
  <si>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</si>
  <si>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</si>
  <si>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</si>
  <si>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</si>
  <si>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</si>
  <si>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</si>
  <si>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</si>
  <si>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</si>
  <si>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</si>
  <si>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</si>
  <si>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</si>
  <si>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</si>
  <si>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</si>
  <si>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</si>
  <si>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</si>
  <si>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</si>
  <si>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</si>
  <si>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</si>
  <si>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</si>
  <si>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</si>
  <si>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</si>
  <si>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</si>
  <si>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</si>
  <si>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</si>
  <si>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</si>
  <si>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</si>
  <si>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</si>
  <si>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</si>
  <si>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</si>
  <si>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</si>
  <si>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</si>
  <si>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</si>
  <si>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</si>
  <si>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</si>
  <si>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</si>
  <si>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</si>
  <si>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</si>
  <si>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</si>
  <si>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</si>
  <si>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</si>
  <si>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</si>
  <si>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</si>
  <si>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</si>
  <si>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</si>
  <si>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</si>
  <si>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</si>
  <si>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</si>
  <si>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</si>
  <si>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</si>
  <si>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</si>
  <si>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</si>
  <si>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</si>
  <si>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</si>
  <si>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</si>
  <si>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</si>
  <si>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</si>
  <si>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</si>
  <si>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</si>
  <si>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</si>
  <si>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</si>
  <si>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</si>
  <si>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</si>
  <si>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</si>
  <si>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</si>
  <si>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</si>
  <si>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</si>
  <si>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</si>
  <si>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</si>
  <si>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</si>
  <si>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</si>
  <si>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</si>
  <si>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</si>
  <si>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</si>
  <si>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</si>
  <si>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</si>
  <si>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</si>
  <si>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</si>
  <si>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</si>
  <si>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</si>
  <si>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</si>
  <si>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</si>
  <si>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</si>
  <si>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</si>
  <si>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</si>
  <si>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</si>
  <si>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</si>
  <si>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</si>
  <si>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</si>
  <si>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</si>
  <si>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</si>
  <si>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</si>
  <si>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</si>
  <si>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</si>
  <si>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</si>
  <si>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</si>
  <si>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</si>
  <si>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</si>
  <si>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</si>
  <si>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</si>
  <si>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</si>
  <si>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</si>
  <si>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</si>
  <si>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</si>
  <si>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</si>
  <si>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</si>
  <si>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</si>
  <si>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</si>
  <si>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</si>
  <si>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</si>
  <si>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</si>
  <si>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</si>
  <si>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</si>
  <si>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</si>
  <si>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</si>
  <si>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</si>
  <si>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</si>
  <si>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</si>
  <si>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</si>
  <si>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</si>
  <si>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</si>
  <si>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</si>
  <si>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</si>
  <si>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</si>
  <si>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</si>
  <si>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</si>
  <si>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</si>
  <si>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</si>
  <si>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</si>
  <si>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</si>
  <si>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</si>
  <si>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</si>
  <si>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</si>
  <si>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</si>
  <si>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</si>
  <si>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</si>
  <si>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</si>
  <si>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</si>
  <si>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</si>
  <si>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</si>
  <si>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</si>
  <si>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</si>
  <si>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</si>
  <si>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</si>
  <si>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</si>
  <si>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</si>
  <si>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</si>
  <si>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</si>
  <si>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</si>
  <si>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</si>
  <si>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</si>
  <si>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</si>
  <si>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</si>
  <si>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</si>
  <si>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</si>
  <si>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</si>
  <si>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</si>
  <si>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</si>
  <si>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</si>
  <si>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</si>
  <si>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</si>
  <si>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</si>
  <si>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</si>
  <si>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</si>
  <si>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</si>
  <si>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</si>
  <si>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</si>
  <si>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</si>
  <si>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</si>
  <si>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</si>
  <si>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</si>
  <si>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</si>
  <si>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</si>
  <si>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</si>
  <si>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</si>
  <si>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</si>
  <si>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</si>
  <si>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</si>
  <si>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</si>
  <si>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</si>
  <si>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</si>
  <si>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</si>
  <si>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</si>
  <si>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</si>
  <si>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</si>
  <si>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</si>
  <si>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</si>
  <si>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</si>
  <si>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</si>
  <si>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</si>
  <si>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</si>
  <si>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</si>
  <si>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</si>
  <si>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</si>
  <si>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</si>
  <si>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</si>
  <si>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</si>
  <si>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</si>
  <si>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</si>
  <si>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</si>
  <si>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</si>
  <si>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</si>
  <si>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</si>
  <si>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</si>
  <si>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</si>
  <si>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</si>
  <si>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</si>
  <si>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</si>
  <si>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</si>
  <si>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</si>
  <si>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</si>
  <si>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</si>
  <si>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</si>
  <si>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</si>
  <si>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</si>
  <si>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</si>
  <si>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</si>
  <si>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</si>
  <si>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</si>
  <si>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</si>
  <si>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</si>
  <si>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</si>
  <si>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</si>
  <si>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</si>
  <si>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</si>
  <si>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</si>
  <si>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</si>
  <si>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</si>
  <si>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</si>
  <si>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</si>
  <si>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</si>
  <si>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</si>
  <si>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</si>
  <si>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</si>
  <si>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</si>
  <si>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</si>
  <si>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</si>
  <si>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</si>
  <si>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</si>
  <si>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</si>
  <si>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</si>
  <si>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</si>
  <si>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</si>
  <si>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</si>
  <si>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</si>
  <si>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</si>
  <si>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</si>
  <si>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</si>
  <si>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</si>
  <si>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</si>
  <si>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</si>
  <si>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</si>
  <si>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</si>
  <si>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</si>
  <si>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</si>
  <si>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</si>
  <si>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</si>
  <si>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</si>
  <si>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</si>
  <si>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</si>
  <si>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</si>
  <si>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</si>
  <si>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</si>
  <si>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</si>
  <si>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</si>
  <si>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</si>
  <si>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</si>
  <si>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</si>
  <si>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</si>
  <si>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</si>
  <si>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</si>
  <si>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</si>
  <si>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</si>
  <si>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</si>
  <si>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</si>
  <si>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</si>
  <si>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</si>
  <si>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</si>
  <si>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</si>
  <si>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</si>
  <si>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</si>
  <si>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</si>
  <si>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</si>
  <si>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</si>
  <si>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</si>
  <si>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</si>
  <si>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</si>
  <si>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</si>
  <si>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</si>
  <si>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</si>
  <si>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</si>
  <si>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</si>
  <si>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</si>
  <si>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</si>
  <si>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</si>
  <si>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</si>
  <si>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</si>
  <si>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</si>
  <si>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</si>
  <si>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</si>
  <si>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</si>
  <si>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</si>
  <si>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</si>
  <si>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</si>
  <si>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</si>
  <si>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</si>
  <si>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</si>
  <si>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</si>
  <si>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</si>
  <si>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</si>
  <si>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</si>
  <si>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</si>
  <si>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</si>
  <si>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</si>
  <si>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</si>
  <si>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</si>
  <si>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</si>
  <si>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</si>
  <si>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</si>
  <si>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</si>
  <si>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</si>
  <si>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</si>
  <si>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</si>
  <si>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</si>
  <si>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</si>
  <si>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</si>
  <si>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</si>
  <si>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</si>
  <si>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</si>
  <si>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</si>
  <si>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</si>
  <si>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</si>
  <si>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</si>
  <si>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</si>
  <si>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</si>
  <si>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</si>
  <si>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</si>
  <si>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</si>
  <si>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</si>
  <si>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</si>
  <si>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</si>
  <si>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</si>
  <si>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</si>
  <si>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</si>
  <si>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</si>
  <si>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</si>
  <si>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</si>
  <si>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</si>
  <si>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</si>
  <si>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</si>
  <si>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</si>
  <si>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</si>
  <si>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</si>
  <si>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</si>
  <si>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</si>
  <si>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</si>
  <si>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</si>
  <si>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</si>
  <si>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</si>
  <si>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</si>
  <si>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</si>
  <si>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</si>
  <si>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</si>
  <si>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</si>
  <si>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</si>
  <si>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</si>
  <si>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</si>
  <si>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</si>
  <si>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</si>
  <si>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</si>
  <si>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</si>
  <si>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</si>
  <si>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</si>
  <si>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</si>
  <si>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</si>
  <si>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</si>
  <si>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</si>
  <si>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</si>
  <si>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</si>
  <si>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</si>
  <si>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</si>
  <si>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</si>
  <si>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</si>
  <si>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</si>
  <si>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</si>
  <si>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</si>
  <si>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</si>
  <si>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</si>
  <si>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</si>
  <si>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</si>
  <si>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</si>
  <si>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</si>
  <si>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</si>
  <si>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</si>
  <si>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</si>
  <si>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</si>
  <si>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</si>
  <si>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</si>
  <si>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</si>
  <si>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</si>
  <si>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</si>
  <si>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</si>
  <si>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</si>
  <si>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</si>
  <si>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</si>
  <si>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</si>
  <si>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</si>
  <si>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</si>
  <si>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</si>
  <si>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</si>
  <si>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</si>
  <si>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</si>
  <si>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</si>
  <si>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</si>
  <si>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</si>
  <si>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</si>
  <si>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</si>
  <si>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</si>
  <si>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</si>
  <si>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</si>
  <si>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</si>
  <si>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</si>
  <si>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</si>
  <si>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</si>
  <si>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</si>
  <si>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</si>
  <si>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</si>
  <si>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</si>
  <si>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</si>
  <si>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</si>
  <si>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</si>
  <si>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</si>
  <si>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</si>
  <si>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</si>
  <si>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</si>
  <si>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</si>
  <si>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</si>
  <si>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</si>
  <si>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</si>
  <si>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</si>
  <si>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</si>
  <si>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</si>
  <si>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</si>
  <si>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</si>
  <si>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</si>
  <si>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</si>
  <si>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</si>
  <si>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</si>
  <si>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</si>
  <si>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</si>
  <si>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</si>
  <si>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</si>
  <si>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</si>
  <si>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</si>
  <si>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</si>
  <si>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</si>
  <si>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</si>
  <si>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</si>
  <si>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ING Europe Smart Bonus Note III</t>
  </si>
  <si>
    <t>NL0010700761</t>
  </si>
  <si>
    <t>EURO STOXX 50 Index</t>
  </si>
  <si>
    <t>CECE Composite Index</t>
  </si>
  <si>
    <t>INGEUROSMARTB3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</si>
</sst>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C12" sqref="C1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1189</v>
      </c>
      <c r="C2" s="64" t="s">
        <v>465</v>
      </c>
      <c r="D2" s="64" t="s">
        <v>1349</v>
      </c>
      <c r="E2" s="65">
        <v>1</v>
      </c>
      <c r="F2" s="65" t="s">
        <v>35</v>
      </c>
      <c r="G2" s="64" t="s">
        <v>288</v>
      </c>
      <c r="H2" s="3">
        <v>41754</v>
      </c>
      <c r="I2" s="230" t="str">
        <f>IF(C2="-","",VLOOKUP(C2,BondIssuerTable,2,0))</f>
        <v>ING</v>
      </c>
      <c r="J2" s="230" t="str">
        <f>IF(D2="-","",VLOOKUP(D2,BondIssuingAgentsTable,2,0))</f>
        <v>SVG</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1" t="s">
        <v>1383</v>
      </c>
      <c r="B7" s="64" t="s">
        <v>1379</v>
      </c>
      <c r="C7" s="64"/>
      <c r="D7" s="64" t="s">
        <v>1380</v>
      </c>
      <c r="E7" s="69">
        <v>100</v>
      </c>
      <c r="F7" s="65">
        <v>2000</v>
      </c>
      <c r="G7" s="3">
        <v>41754</v>
      </c>
      <c r="H7" s="70">
        <v>43580</v>
      </c>
      <c r="I7" s="70">
        <v>43566</v>
      </c>
      <c r="J7" s="72" t="s">
        <v>1383</v>
      </c>
      <c r="K7" s="104" t="s">
        <v>1381</v>
      </c>
      <c r="L7" s="71">
        <v>50</v>
      </c>
      <c r="M7" s="104" t="s">
        <v>1382</v>
      </c>
      <c r="N7" s="71">
        <v>50</v>
      </c>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8: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30" sqref="A30"/>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2" sqref="B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V2" activePane="bottomRight" state="frozen"/>
      <selection pane="topRight" activeCell="B1" sqref="B1"/>
      <selection pane="bottomLeft" activeCell="A2" sqref="A2"/>
      <selection pane="bottomRight" activeCell="Y36" sqref="Y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489</v>
      </c>
      <c r="AB32" s="237" t="s">
        <v>41</v>
      </c>
      <c r="AC32" s="237" t="s">
        <v>1323</v>
      </c>
    </row>
    <row r="33" spans="19:29"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x14ac:dyDescent="0.25">
      <c r="S35" s="173" t="s">
        <v>1187</v>
      </c>
      <c r="T35" s="174" t="s">
        <v>1188</v>
      </c>
      <c r="Y35" s="228" t="s">
        <v>1284</v>
      </c>
      <c r="Z35" s="229" t="s">
        <v>1285</v>
      </c>
    </row>
    <row r="36" spans="19:29" x14ac:dyDescent="0.25">
      <c r="S36" s="146" t="s">
        <v>460</v>
      </c>
      <c r="T36" s="147" t="s">
        <v>312</v>
      </c>
      <c r="Y36" s="228" t="s">
        <v>1373</v>
      </c>
      <c r="Z36" s="229" t="s">
        <v>1374</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1355</v>
      </c>
      <c r="Z41" s="229" t="s">
        <v>1356</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c r="AA44" s="117"/>
      <c r="AB44" s="117"/>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1363</v>
      </c>
      <c r="Z70" s="229" t="s">
        <v>1364</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1357</v>
      </c>
      <c r="Z79" s="229" t="s">
        <v>1358</v>
      </c>
    </row>
    <row r="80" spans="2:32" x14ac:dyDescent="0.25">
      <c r="Y80" s="228" t="s">
        <v>1230</v>
      </c>
      <c r="Z80" s="229" t="s">
        <v>1231</v>
      </c>
    </row>
    <row r="81" spans="19:26" x14ac:dyDescent="0.25">
      <c r="S81" s="117"/>
      <c r="T81" s="117"/>
      <c r="Y81" s="228" t="s">
        <v>1367</v>
      </c>
      <c r="Z81" s="229" t="s">
        <v>1368</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1343</v>
      </c>
      <c r="Z93" s="229" t="s">
        <v>1344</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1369</v>
      </c>
      <c r="Z109" s="229" t="s">
        <v>1370</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1347</v>
      </c>
      <c r="Z139" s="229" t="s">
        <v>1348</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1341</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1345</v>
      </c>
      <c r="B148" s="227" t="s">
        <v>1346</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1341</v>
      </c>
      <c r="B209" s="113" t="s">
        <v>1342</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Elin Holmström</cp:lastModifiedBy>
  <cp:lastPrinted>2012-09-17T12:56:27Z</cp:lastPrinted>
  <dcterms:created xsi:type="dcterms:W3CDTF">2010-06-11T13:43:43Z</dcterms:created>
  <dcterms:modified xsi:type="dcterms:W3CDTF">2014-04-24T07:51:56Z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