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388" yWindow="888" windowWidth="2868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<sst xmlns="http://schemas.openxmlformats.org/spreadsheetml/2006/main" count="2503" uniqueCount="1437">
  <si>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</si>
  <si>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</si>
  <si>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</si>
  <si>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</si>
  <si>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</si>
  <si>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</si>
  <si>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</si>
  <si>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</si>
  <si>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</si>
  <si>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</si>
  <si>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</si>
  <si>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</si>
  <si>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</si>
  <si>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</si>
  <si>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</si>
  <si>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</si>
  <si>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</si>
  <si>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</si>
  <si>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</si>
  <si>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</si>
  <si>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</si>
  <si>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</si>
  <si>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</si>
  <si>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</si>
  <si>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</si>
  <si>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</si>
  <si>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</si>
  <si>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</si>
  <si>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</si>
  <si>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</si>
  <si>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</si>
  <si>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</si>
  <si>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</si>
  <si>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</si>
  <si>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</si>
  <si>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</si>
  <si>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</si>
  <si>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</si>
  <si>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</si>
  <si>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</si>
  <si>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</si>
  <si>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</si>
  <si>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</si>
  <si>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</si>
  <si>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</si>
  <si>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</si>
  <si>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</si>
  <si>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</si>
  <si>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</si>
  <si>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</si>
  <si>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</si>
  <si>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</si>
  <si>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</si>
  <si>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</si>
  <si>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</si>
  <si>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</si>
  <si>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</si>
  <si>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</si>
  <si>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</si>
  <si>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</si>
  <si>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</si>
  <si>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</si>
  <si>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</si>
  <si>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</si>
  <si>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</si>
  <si>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</si>
  <si>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</si>
  <si>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</si>
  <si>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</si>
  <si>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</si>
  <si>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</si>
  <si>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</si>
  <si>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</si>
  <si>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</si>
  <si>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</si>
  <si>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</si>
  <si>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</si>
  <si>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</si>
  <si>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</si>
  <si>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</si>
  <si>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</si>
  <si>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</si>
  <si>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</si>
  <si>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</si>
  <si>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</si>
  <si>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</si>
  <si>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</si>
  <si>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</si>
  <si>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</si>
  <si>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</si>
  <si>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</si>
  <si>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</si>
  <si>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</si>
  <si>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</si>
  <si>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</si>
  <si>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</si>
  <si>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</si>
  <si>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</si>
  <si>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</si>
  <si>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</si>
  <si>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</si>
  <si>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</si>
  <si>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</si>
  <si>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</si>
  <si>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</si>
  <si>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</si>
  <si>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</si>
  <si>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</si>
  <si>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</si>
  <si>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</si>
  <si>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</si>
  <si>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</si>
  <si>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</si>
  <si>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</si>
  <si>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</si>
  <si>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</si>
  <si>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</si>
  <si>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</si>
  <si>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</si>
  <si>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</si>
  <si>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</si>
  <si>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</si>
  <si>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</si>
  <si>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</si>
  <si>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</si>
  <si>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</si>
  <si>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</si>
  <si>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</si>
  <si>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</si>
  <si>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</si>
  <si>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</si>
  <si>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</si>
  <si>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</si>
  <si>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</si>
  <si>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</si>
  <si>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</si>
  <si>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</si>
  <si>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</si>
  <si>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</si>
  <si>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</si>
  <si>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</si>
  <si>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</si>
  <si>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</si>
  <si>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</si>
  <si>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</si>
  <si>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</si>
  <si>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</si>
  <si>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</si>
  <si>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</si>
  <si>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</si>
  <si>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</si>
  <si>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</si>
  <si>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</si>
  <si>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</si>
  <si>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</si>
  <si>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</si>
  <si>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</si>
  <si>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</si>
  <si>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</si>
  <si>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</si>
  <si>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</si>
  <si>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</si>
  <si>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</si>
  <si>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</si>
  <si>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</si>
  <si>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</si>
  <si>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</si>
  <si>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</si>
  <si>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</si>
  <si>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</si>
  <si>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</si>
  <si>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</si>
  <si>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</si>
  <si>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</si>
  <si>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</si>
  <si>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</si>
  <si>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</si>
  <si>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</si>
  <si>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</si>
  <si>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</si>
  <si>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</si>
  <si>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</si>
  <si>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</si>
  <si>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</si>
  <si>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</si>
  <si>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</si>
  <si>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</si>
  <si>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</si>
  <si>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</si>
  <si>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</si>
  <si>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</si>
  <si>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</si>
  <si>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</si>
  <si>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</si>
  <si>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</si>
  <si>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</si>
  <si>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</si>
  <si>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</si>
  <si>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</si>
  <si>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</si>
  <si>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</si>
  <si>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</si>
  <si>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</si>
  <si>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</si>
  <si>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</si>
  <si>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</si>
  <si>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</si>
  <si>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</si>
  <si>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</si>
  <si>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</si>
  <si>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</si>
  <si>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</si>
  <si>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</si>
  <si>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</si>
  <si>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</si>
  <si>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</si>
  <si>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</si>
  <si>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</si>
  <si>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</si>
  <si>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</si>
  <si>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</si>
  <si>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</si>
  <si>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</si>
  <si>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</si>
  <si>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</si>
  <si>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</si>
  <si>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</si>
  <si>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</si>
  <si>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</si>
  <si>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</si>
  <si>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</si>
  <si>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</si>
  <si>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</si>
  <si>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</si>
  <si>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</si>
  <si>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</si>
  <si>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</si>
  <si>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</si>
  <si>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</si>
  <si>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</si>
  <si>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</si>
  <si>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</si>
  <si>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</si>
  <si>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</si>
  <si>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</si>
  <si>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</si>
  <si>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</si>
  <si>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</si>
  <si>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</si>
  <si>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</si>
  <si>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</si>
  <si>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</si>
  <si>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</si>
  <si>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</si>
  <si>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</si>
  <si>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</si>
  <si>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</si>
  <si>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</si>
  <si>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</si>
  <si>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</si>
  <si>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</si>
  <si>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</si>
  <si>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</si>
  <si>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</si>
  <si>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</si>
  <si>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</si>
  <si>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</si>
  <si>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</si>
  <si>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</si>
  <si>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</si>
  <si>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</si>
  <si>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</si>
  <si>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</si>
  <si>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</si>
  <si>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</si>
  <si>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</si>
  <si>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</si>
  <si>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</si>
  <si>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</si>
  <si>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</si>
  <si>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</si>
  <si>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</si>
  <si>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</si>
  <si>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</si>
  <si>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</si>
  <si>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</si>
  <si>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</si>
  <si>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</si>
  <si>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</si>
  <si>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</si>
  <si>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</si>
  <si>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</si>
  <si>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</si>
  <si>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</si>
  <si>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</si>
  <si>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</si>
  <si>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</si>
  <si>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</si>
  <si>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</si>
  <si>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</si>
  <si>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</si>
  <si>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</si>
  <si>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</si>
  <si>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</si>
  <si>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</si>
  <si>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</si>
  <si>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</si>
  <si>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</si>
  <si>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</si>
  <si>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</si>
  <si>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</si>
  <si>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</si>
  <si>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</si>
  <si>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</si>
  <si>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</si>
  <si>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</si>
  <si>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</si>
  <si>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</si>
  <si>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</si>
  <si>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</si>
  <si>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</si>
  <si>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</si>
  <si>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</si>
  <si>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</si>
  <si>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</si>
  <si>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</si>
  <si>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</si>
  <si>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</si>
  <si>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</si>
  <si>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</si>
  <si>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</si>
  <si>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</si>
  <si>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</si>
  <si>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</si>
  <si>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</si>
  <si>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</si>
  <si>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</si>
  <si>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</si>
  <si>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</si>
  <si>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</si>
  <si>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</si>
  <si>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</si>
  <si>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</si>
  <si>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</si>
  <si>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</si>
  <si>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</si>
  <si>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</si>
  <si>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</si>
  <si>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</si>
  <si>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</si>
  <si>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</si>
  <si>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</si>
  <si>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</si>
  <si>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</si>
  <si>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</si>
  <si>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</si>
  <si>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</si>
  <si>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</si>
  <si>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</si>
  <si>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</si>
  <si>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</si>
  <si>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</si>
  <si>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</si>
  <si>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</si>
  <si>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</si>
  <si>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</si>
  <si>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</si>
  <si>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</si>
  <si>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</si>
  <si>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</si>
  <si>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</si>
  <si>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</si>
  <si>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</si>
  <si>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</si>
  <si>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</si>
  <si>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</si>
  <si>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</si>
  <si>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</si>
  <si>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</si>
  <si>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</si>
  <si>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</si>
  <si>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</si>
  <si>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</si>
  <si>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</si>
  <si>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</si>
  <si>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</si>
  <si>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</si>
  <si>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</si>
  <si>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</si>
  <si>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</si>
  <si>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</si>
  <si>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</si>
  <si>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</si>
  <si>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</si>
  <si>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</si>
  <si>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</si>
  <si>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</si>
  <si>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</si>
  <si>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</si>
  <si>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</si>
  <si>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</si>
  <si>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</si>
  <si>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</si>
  <si>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</si>
  <si>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</si>
  <si>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</si>
  <si>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</si>
  <si>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</si>
  <si>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</si>
  <si>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</si>
  <si>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</si>
  <si>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</si>
  <si>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</si>
  <si>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</si>
  <si>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</si>
  <si>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</si>
  <si>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</si>
  <si>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</si>
  <si>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</si>
  <si>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</si>
  <si>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</si>
  <si>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</si>
  <si>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</si>
  <si>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</si>
  <si>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</si>
  <si>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</si>
  <si>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</si>
  <si>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</si>
  <si>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</si>
  <si>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</si>
  <si>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</si>
  <si>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</si>
  <si>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</si>
  <si>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</si>
  <si>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</si>
  <si>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</si>
  <si>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</si>
  <si>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</si>
  <si>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</si>
  <si>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</si>
  <si>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</si>
  <si>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</si>
  <si>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</si>
  <si>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</si>
  <si>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</si>
  <si>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</si>
  <si>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</si>
  <si>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</si>
  <si>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</si>
  <si>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</si>
  <si>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</si>
  <si>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</si>
  <si>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</si>
  <si>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</si>
  <si>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</si>
  <si>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</si>
  <si>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</si>
  <si>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</si>
  <si>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</si>
  <si>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</si>
  <si>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</si>
  <si>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</si>
  <si>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</si>
  <si>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</si>
  <si>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</si>
  <si>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</si>
  <si>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</si>
  <si>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</si>
  <si>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</si>
  <si>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</si>
  <si>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</si>
  <si>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</si>
  <si>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</si>
  <si>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</si>
  <si>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</si>
  <si>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</si>
  <si>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</si>
  <si>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</si>
  <si>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</si>
  <si>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</si>
  <si>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</si>
  <si>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</si>
  <si>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</si>
  <si>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</si>
  <si>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</si>
  <si>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</si>
  <si>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</si>
  <si>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</si>
  <si>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</si>
  <si>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</si>
  <si>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</si>
  <si>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</si>
  <si>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</si>
  <si>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</si>
  <si>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</si>
  <si>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</si>
  <si>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</si>
  <si>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</si>
  <si>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</si>
  <si>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</si>
  <si>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</si>
  <si>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</si>
  <si>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</si>
  <si>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</si>
  <si>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</si>
  <si>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</si>
  <si>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</si>
  <si>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</si>
  <si>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</si>
  <si>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</si>
  <si>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</si>
  <si>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</si>
  <si>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</si>
  <si>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</si>
  <si>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</si>
  <si>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</si>
  <si>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</si>
  <si>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</si>
  <si>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</si>
  <si>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</si>
  <si>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</si>
  <si>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</si>
  <si>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</si>
  <si>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</si>
  <si>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</si>
  <si>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</si>
  <si>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</si>
  <si>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</si>
  <si>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</si>
  <si>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</si>
  <si>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</si>
  <si>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</si>
  <si>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</si>
  <si>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</si>
  <si>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</si>
  <si>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</si>
  <si>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</si>
  <si>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</si>
  <si>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</si>
  <si>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</si>
  <si>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</si>
  <si>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</si>
  <si>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</si>
  <si>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</si>
  <si>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</si>
  <si>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</si>
  <si>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</si>
  <si>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</si>
  <si>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</si>
  <si>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</si>
  <si>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</si>
  <si>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</si>
  <si>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</si>
  <si>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</si>
  <si>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</si>
  <si>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</si>
  <si>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</si>
  <si>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</si>
  <si>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</si>
  <si>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</si>
  <si>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</si>
  <si>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</si>
  <si>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</si>
  <si>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</si>
  <si>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</si>
  <si>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</si>
  <si>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</si>
  <si>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</si>
  <si>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</si>
  <si>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</si>
  <si>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</si>
  <si>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</si>
  <si>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</si>
  <si>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</si>
  <si>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</si>
  <si>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</si>
  <si>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</si>
  <si>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</si>
  <si>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</si>
  <si>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</si>
  <si>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</si>
  <si>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</si>
  <si>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</si>
  <si>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</si>
  <si>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</si>
  <si>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</si>
  <si>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</si>
  <si>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</si>
  <si>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</si>
  <si>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</si>
  <si>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</si>
  <si>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</si>
  <si>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</si>
  <si>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</si>
  <si>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</si>
  <si>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</si>
  <si>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</si>
  <si>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</si>
  <si>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</si>
  <si>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</si>
  <si>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</si>
  <si>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</si>
  <si>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</si>
  <si>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</si>
  <si>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</si>
  <si>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</si>
  <si>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</si>
  <si>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</si>
  <si>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</si>
  <si>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</si>
  <si>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</si>
  <si>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</si>
  <si>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</si>
  <si>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</si>
  <si>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</si>
  <si>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</si>
  <si>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</si>
  <si>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</si>
  <si>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</si>
  <si>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</si>
  <si>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</si>
  <si>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</si>
  <si>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</si>
  <si>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</si>
  <si>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</si>
  <si>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</si>
  <si>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</si>
  <si>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</si>
  <si>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</si>
  <si>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</si>
  <si>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</si>
  <si>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</si>
  <si>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</si>
  <si>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</si>
  <si>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</si>
  <si>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</si>
  <si>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</si>
  <si>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</si>
  <si>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</si>
  <si>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</si>
  <si>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</si>
  <si>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</si>
  <si>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</si>
  <si>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</si>
  <si>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</si>
  <si>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</si>
  <si>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</si>
  <si>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</si>
  <si>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</si>
  <si>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</si>
  <si>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</si>
  <si>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</si>
  <si>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</si>
  <si>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</si>
  <si>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</si>
  <si>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</si>
  <si>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</si>
  <si>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</si>
  <si>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</si>
  <si>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</si>
  <si>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</si>
  <si>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</si>
  <si>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</si>
  <si>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</si>
  <si>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</si>
  <si>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</si>
  <si>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</si>
  <si>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</si>
  <si>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</si>
  <si>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</si>
  <si>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</si>
  <si>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</si>
  <si>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</si>
  <si>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</si>
  <si>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</si>
  <si>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</si>
  <si>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</si>
  <si>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</si>
  <si>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</si>
  <si>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</si>
  <si>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</si>
  <si>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</si>
  <si>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</si>
  <si>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</si>
  <si>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</si>
  <si>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</si>
  <si>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</si>
  <si>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</si>
  <si>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</si>
  <si>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</si>
  <si>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</si>
  <si>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</si>
  <si>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</si>
  <si>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</si>
  <si>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</si>
  <si>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</si>
  <si>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</si>
  <si>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</si>
  <si>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</si>
  <si>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</si>
  <si>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</si>
  <si>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</si>
  <si>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</si>
  <si>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</si>
  <si>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</si>
  <si>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</si>
  <si>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</si>
  <si>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</si>
  <si>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</si>
  <si>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</si>
  <si>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</si>
  <si>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</si>
  <si>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</si>
  <si>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</si>
  <si>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</si>
  <si>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</si>
  <si>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</si>
  <si>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</si>
  <si>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</si>
  <si>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</si>
  <si>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</si>
  <si>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</si>
  <si>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</si>
  <si>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</si>
  <si>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</si>
  <si>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</si>
  <si>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</si>
  <si>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</si>
  <si>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</si>
  <si>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</si>
  <si>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</si>
  <si>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</si>
  <si>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</si>
  <si>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</si>
  <si>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</si>
  <si>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</si>
  <si>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</si>
  <si>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</si>
  <si>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</si>
  <si>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</si>
  <si>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</si>
  <si>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</si>
  <si>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</si>
  <si>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</si>
  <si>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</si>
  <si>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</si>
  <si>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</si>
  <si>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</si>
  <si>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</si>
  <si>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</si>
  <si>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</si>
  <si>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</si>
  <si>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</si>
  <si>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</si>
  <si>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</si>
  <si>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</si>
  <si>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</si>
  <si>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</si>
  <si>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</si>
  <si>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</si>
  <si>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</si>
  <si>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</si>
  <si>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</si>
  <si>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</si>
  <si>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</si>
  <si>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</si>
  <si>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</si>
  <si>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</si>
  <si>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</si>
  <si>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</si>
  <si>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</si>
  <si>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</si>
  <si>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</si>
  <si>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</si>
  <si>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</si>
  <si>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</si>
  <si>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</si>
  <si>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</si>
  <si>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</si>
  <si>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</si>
  <si>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</si>
  <si>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</si>
  <si>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</si>
  <si>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</si>
  <si>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</si>
  <si>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</si>
  <si>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</si>
  <si>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</si>
  <si>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</si>
  <si>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</si>
  <si>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</si>
  <si>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</si>
  <si>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</si>
  <si>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</si>
  <si>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</si>
  <si>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</si>
  <si>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</si>
  <si>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</si>
  <si>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</si>
  <si>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</si>
  <si>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</si>
  <si>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</si>
  <si>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</si>
  <si>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</si>
  <si>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</si>
  <si>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</si>
  <si>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</si>
  <si>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</si>
  <si>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</si>
  <si>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</si>
  <si>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</si>
  <si>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</si>
  <si>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</si>
  <si>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</si>
  <si>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</si>
  <si>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</si>
  <si>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</si>
  <si>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</si>
  <si>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</si>
  <si>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</si>
  <si>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</si>
  <si>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</si>
  <si>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</si>
  <si>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</si>
  <si>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</si>
  <si>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</si>
  <si>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</si>
  <si>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</si>
  <si>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</si>
  <si>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</si>
  <si>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</si>
  <si>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</si>
  <si>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</si>
  <si>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</si>
  <si>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</si>
  <si>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</si>
  <si>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</si>
  <si>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</si>
  <si>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</si>
  <si>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</si>
  <si>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</si>
  <si>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</si>
  <si>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</si>
  <si>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</si>
  <si>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</si>
  <si>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</si>
  <si>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</si>
  <si>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</si>
  <si>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</si>
  <si>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</si>
  <si>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</si>
  <si>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</si>
  <si>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</si>
  <si>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</si>
  <si>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</si>
  <si>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</si>
  <si>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</si>
  <si>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</si>
  <si>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</si>
  <si>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</si>
  <si>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</si>
  <si>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</si>
  <si>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</si>
  <si>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</si>
  <si>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</si>
  <si>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</si>
  <si>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</si>
  <si>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</si>
  <si>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</si>
  <si>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</si>
  <si>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</si>
  <si>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</si>
  <si>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</si>
  <si>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</si>
  <si>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</si>
  <si>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</si>
  <si>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</si>
  <si>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</si>
  <si>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</si>
  <si>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</si>
  <si>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</si>
  <si>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</si>
  <si>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</si>
  <si>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</si>
  <si>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</si>
  <si>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</si>
  <si>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</si>
  <si>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</si>
  <si>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</si>
  <si>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</si>
  <si>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</si>
  <si>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</si>
  <si>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</si>
  <si>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</si>
  <si>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</si>
  <si>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</si>
  <si>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</si>
  <si>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</si>
  <si>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</si>
  <si>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</si>
  <si>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</si>
  <si>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</si>
  <si>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</si>
  <si>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</si>
  <si>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</si>
  <si>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</si>
  <si>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</si>
  <si>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</si>
  <si>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</si>
  <si>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</si>
  <si>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</si>
  <si>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</si>
  <si>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</si>
  <si>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</si>
  <si>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</si>
  <si>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</si>
  <si>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</si>
  <si>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</si>
  <si>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</si>
  <si>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</si>
  <si>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</si>
  <si>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</si>
  <si>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</si>
  <si>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</si>
  <si>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</si>
  <si>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</si>
  <si>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</si>
  <si>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</si>
  <si>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</si>
  <si>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</si>
  <si>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</si>
  <si>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</si>
  <si>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</si>
  <si>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</si>
  <si>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</si>
  <si>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</si>
  <si>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</si>
  <si>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</si>
  <si>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</si>
  <si>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</si>
  <si>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</si>
  <si>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</si>
  <si>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</si>
  <si>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</si>
  <si>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</si>
  <si>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</si>
  <si>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</si>
  <si>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</si>
  <si>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</si>
  <si>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</si>
  <si>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</si>
  <si>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</si>
  <si>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</si>
  <si>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</si>
  <si>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</si>
  <si>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</si>
  <si>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</si>
  <si>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</si>
  <si>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</si>
  <si>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</si>
  <si>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</si>
  <si>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</si>
  <si>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</si>
  <si>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</si>
  <si>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</si>
  <si>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</si>
  <si>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</si>
  <si>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</si>
  <si>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</si>
  <si>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</si>
  <si>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</si>
  <si>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</si>
  <si>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</si>
  <si>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</si>
  <si>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</si>
  <si>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</si>
  <si>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</si>
  <si>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</si>
  <si>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</si>
  <si>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</si>
  <si>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</si>
  <si>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</si>
  <si>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</si>
  <si>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</si>
  <si>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</si>
  <si>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</si>
  <si>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</si>
  <si>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</si>
  <si>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</si>
  <si>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</si>
  <si>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</si>
  <si>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</si>
  <si>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</si>
  <si>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</si>
  <si>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</si>
  <si>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</si>
  <si>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</si>
  <si>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</si>
  <si>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</si>
  <si>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</si>
  <si>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</si>
  <si>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</si>
  <si>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</si>
  <si>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</si>
  <si>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</si>
  <si>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</si>
  <si>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</si>
  <si>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</si>
  <si>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</si>
  <si>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</si>
  <si>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</si>
  <si>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</si>
  <si>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</si>
  <si>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</si>
  <si>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</si>
  <si>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</si>
  <si>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</si>
  <si>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</si>
  <si>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</si>
  <si>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</si>
  <si>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</si>
  <si>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</si>
  <si>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</si>
  <si>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</si>
  <si>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</si>
  <si>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</si>
  <si>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</si>
  <si>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</si>
  <si>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</si>
  <si>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</si>
  <si>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</si>
  <si>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</si>
  <si>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</si>
  <si>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</si>
  <si>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</si>
  <si>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</si>
  <si>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</si>
  <si>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</si>
  <si>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</si>
  <si>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</si>
  <si>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</si>
  <si>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</si>
  <si>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</si>
  <si>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</si>
  <si>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</si>
  <si>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</si>
  <si>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</si>
  <si>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</si>
  <si>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</si>
  <si>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</si>
  <si>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</si>
  <si>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</si>
  <si>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</si>
  <si>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</si>
  <si>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</si>
  <si>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</si>
  <si>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</si>
  <si>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</si>
  <si>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</si>
  <si>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</si>
  <si>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</si>
  <si>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</si>
  <si>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</si>
  <si>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</si>
  <si>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</si>
  <si>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</si>
  <si>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</si>
  <si>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</si>
  <si>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</si>
  <si>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</si>
  <si>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</si>
  <si>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</si>
  <si>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</si>
  <si>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</si>
  <si>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</si>
  <si>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</si>
  <si>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</si>
  <si>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</si>
  <si>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</si>
  <si>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</si>
  <si>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</si>
  <si>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</si>
  <si>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</si>
  <si>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</si>
  <si>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</si>
  <si>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</si>
  <si>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</si>
  <si>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</si>
  <si>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</si>
  <si>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</si>
  <si>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</si>
  <si>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</si>
  <si>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</si>
  <si>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</si>
  <si>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</si>
  <si>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</si>
  <si>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</si>
  <si>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</si>
  <si>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</si>
  <si>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</si>
  <si>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</si>
  <si>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</si>
  <si>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</si>
  <si>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</si>
  <si>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</si>
  <si>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</si>
  <si>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</si>
  <si>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</si>
  <si>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</si>
  <si>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</si>
  <si>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</si>
  <si>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</si>
  <si>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</si>
  <si>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</si>
  <si>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</si>
  <si>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</si>
  <si>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</si>
  <si>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</si>
  <si>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</si>
  <si>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</si>
  <si>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</si>
  <si>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</si>
  <si>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</si>
  <si>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</si>
  <si>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</si>
  <si>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</si>
  <si>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</si>
  <si>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</si>
  <si>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</si>
  <si>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</si>
  <si>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</si>
  <si>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</si>
  <si>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</si>
  <si>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</si>
  <si>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</si>
  <si>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</si>
  <si>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</si>
  <si>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</si>
  <si>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</si>
  <si>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</si>
  <si>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</si>
  <si>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</si>
  <si>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</si>
  <si>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</si>
  <si>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</si>
  <si>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</si>
  <si>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</si>
  <si>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</si>
  <si>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</si>
  <si>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</si>
  <si>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</si>
  <si>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</si>
  <si>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</si>
  <si>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</si>
  <si>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</si>
  <si>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</si>
  <si>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</si>
  <si>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</si>
  <si>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</si>
  <si>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</si>
  <si>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</si>
  <si>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</si>
  <si>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</si>
  <si>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</si>
  <si>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</si>
  <si>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</si>
  <si>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</si>
  <si>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</si>
  <si>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</si>
  <si>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</si>
  <si>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</si>
  <si>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</si>
  <si>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</si>
  <si>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</si>
  <si>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</si>
  <si>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</si>
  <si>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</si>
  <si>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</si>
  <si>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</si>
  <si>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</si>
  <si>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</si>
  <si>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</si>
  <si>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</si>
  <si>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</si>
  <si>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</si>
  <si>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</si>
  <si>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</si>
  <si>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</si>
  <si>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</si>
  <si>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</si>
  <si>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</si>
  <si>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</si>
  <si>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</si>
  <si>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</si>
  <si>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</si>
  <si>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</si>
  <si>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</si>
  <si>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</si>
  <si>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</si>
  <si>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</si>
  <si>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</si>
  <si>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</si>
  <si>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</si>
  <si>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</si>
  <si>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</si>
  <si>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</si>
  <si>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</si>
  <si>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</si>
  <si>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</si>
  <si>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</si>
  <si>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</si>
  <si>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</si>
  <si>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</si>
  <si>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</si>
  <si>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</si>
  <si>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</si>
  <si>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</si>
  <si>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</si>
  <si>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</si>
  <si>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</si>
  <si>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</si>
  <si>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</si>
  <si>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</si>
  <si>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</si>
  <si>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</si>
  <si>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</si>
  <si>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</si>
  <si>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</si>
  <si>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</si>
  <si>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</si>
  <si>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</si>
  <si>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</si>
  <si>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</si>
  <si>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</si>
  <si>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</si>
  <si>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</si>
  <si>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</si>
  <si>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</si>
  <si>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</si>
  <si>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</si>
  <si>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</si>
  <si>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</si>
  <si>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</si>
  <si>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</si>
  <si>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</si>
  <si>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</si>
  <si>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</si>
  <si>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</si>
  <si>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</si>
  <si>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</si>
  <si>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</si>
  <si>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</si>
  <si>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</si>
  <si>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</si>
  <si>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</si>
  <si>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</si>
  <si>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</si>
  <si>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</si>
  <si>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</si>
  <si>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</si>
  <si>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</si>
  <si>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</si>
  <si>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</si>
  <si>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</si>
  <si>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</si>
  <si>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</si>
  <si>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</si>
  <si>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</si>
  <si>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</si>
  <si>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</si>
  <si>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</si>
  <si>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</si>
  <si>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</si>
  <si>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</si>
  <si>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</si>
  <si>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</si>
  <si>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</si>
  <si>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</si>
  <si>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</si>
  <si>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</si>
  <si>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</si>
  <si>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</si>
  <si>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</si>
  <si>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</si>
  <si>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</si>
  <si>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</si>
  <si>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</si>
  <si>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</si>
  <si>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</si>
  <si>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</si>
  <si>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</si>
  <si>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</si>
  <si>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</si>
  <si>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</si>
  <si>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</si>
  <si>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</si>
  <si>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</si>
  <si>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</si>
  <si>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</si>
  <si>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</si>
  <si>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</si>
  <si>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</si>
  <si>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</si>
  <si>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</si>
  <si>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</si>
  <si>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</si>
  <si>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</si>
  <si>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</si>
  <si>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</si>
  <si>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</si>
  <si>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</si>
  <si>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</si>
  <si>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</si>
  <si>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</si>
  <si>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</si>
  <si>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</si>
  <si>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</si>
  <si>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</si>
  <si>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</si>
  <si>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</si>
  <si>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</si>
  <si>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</si>
  <si>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</si>
  <si>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</si>
  <si>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</si>
  <si>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</si>
  <si>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</si>
  <si>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</si>
  <si>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</si>
  <si>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</si>
  <si>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</si>
  <si>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</si>
  <si>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</si>
  <si>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</si>
  <si>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</si>
  <si>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</si>
  <si>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</si>
  <si>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</si>
  <si>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</si>
  <si>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</si>
  <si>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</si>
  <si>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</si>
  <si>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</si>
  <si>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</si>
  <si>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</si>
  <si>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</si>
  <si>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</si>
  <si>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</si>
  <si>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</si>
  <si>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</si>
  <si>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</si>
  <si>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</si>
  <si>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</si>
  <si>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</si>
  <si>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</si>
  <si>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</si>
  <si>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</si>
  <si>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</si>
  <si>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</si>
  <si>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</si>
  <si>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</si>
  <si>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</si>
  <si>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</si>
  <si>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</si>
  <si>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</si>
  <si>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</si>
  <si>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</si>
  <si>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</si>
  <si>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</si>
  <si>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</si>
  <si>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</si>
  <si>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</si>
  <si>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</si>
  <si>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</si>
  <si>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</si>
  <si>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</si>
  <si>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</si>
  <si>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</si>
  <si>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</si>
  <si>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</si>
  <si>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</si>
  <si>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</si>
  <si>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</si>
  <si>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</si>
  <si>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</si>
  <si>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</si>
  <si>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</si>
  <si>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</si>
  <si>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</si>
  <si>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</si>
  <si>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</si>
  <si>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</si>
  <si>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</si>
  <si>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</si>
  <si>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</si>
  <si>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</si>
  <si>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</si>
  <si>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</si>
  <si>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</si>
  <si>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</si>
  <si>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</si>
  <si>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</si>
  <si>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</si>
  <si>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</si>
  <si>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</si>
  <si>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</si>
  <si>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</si>
  <si>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</si>
  <si>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</si>
  <si>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</si>
  <si>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</si>
  <si>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</si>
  <si>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</si>
  <si>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</si>
  <si>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</si>
  <si>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</si>
  <si>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SHBO 100AA</t>
  </si>
  <si>
    <t>SHBO 100AX</t>
  </si>
  <si>
    <t>SHBO 100AR</t>
  </si>
  <si>
    <t>SHBO 100</t>
  </si>
  <si>
    <t>SE0005704277</t>
  </si>
  <si>
    <t>SE0005704285</t>
  </si>
  <si>
    <t>SE0005704293</t>
  </si>
  <si>
    <t>S&amp;P Pan Asia Low Volatility Index</t>
  </si>
  <si>
    <t>ABB LTD</t>
  </si>
  <si>
    <t>DEERE &amp;CO</t>
  </si>
  <si>
    <t>FANUC CORP</t>
  </si>
  <si>
    <t>MICROCHIP TECHNOLOGY INC</t>
  </si>
  <si>
    <t>NORDSON CORP</t>
  </si>
  <si>
    <t>OMRON CORP</t>
  </si>
  <si>
    <t>ROCKWELL AUTOMATION INC</t>
  </si>
  <si>
    <t>SIEMENS AG</t>
  </si>
  <si>
    <t>SCHNEIDER ELECTRIC SA</t>
  </si>
  <si>
    <t>VARIAN MEDICAL SYSTEM INC</t>
  </si>
  <si>
    <t>SHBO_100AA</t>
  </si>
  <si>
    <t>SHBO_100AX</t>
  </si>
  <si>
    <t>SHBO_100AR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</si>
</sst>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9"/>
      <color theme="1"/>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15" fillId="0" borderId="0"/>
    <xf numFmtId="0" fontId="1" fillId="0" borderId="0"/>
    <xf numFmtId="0" fontId="1" fillId="0" borderId="0"/>
  </cellStyleXfs>
  <cellXfs count="26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165" fontId="36" fillId="0" borderId="1" xfId="0" applyNumberFormat="1" applyFont="1" applyBorder="1"/>
    <xf numFmtId="164" fontId="1" fillId="2" borderId="1" xfId="38" applyNumberFormat="1" applyFont="1" applyFill="1" applyBorder="1"/>
    <xf numFmtId="164" fontId="36" fillId="0" borderId="1" xfId="0" applyNumberFormat="1" applyFont="1" applyBorder="1"/>
    <xf numFmtId="3" fontId="1" fillId="0" borderId="1" xfId="0" applyNumberFormat="1" applyFont="1" applyBorder="1"/>
    <xf numFmtId="164" fontId="1"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2" fontId="36" fillId="0" borderId="11" xfId="0" applyNumberFormat="1" applyFont="1" applyFill="1" applyBorder="1"/>
    <xf numFmtId="49" fontId="36" fillId="0" borderId="10" xfId="0" applyNumberFormat="1" applyFont="1" applyFill="1" applyBorder="1"/>
    <xf numFmtId="0" fontId="36" fillId="0" borderId="1" xfId="0" applyFont="1" applyBorder="1"/>
    <xf numFmtId="165" fontId="36" fillId="0" borderId="1" xfId="0" applyNumberFormat="1" applyFont="1" applyBorder="1"/>
    <xf numFmtId="164" fontId="1" fillId="2" borderId="1" xfId="38" applyNumberFormat="1" applyFont="1" applyFill="1" applyBorder="1"/>
    <xf numFmtId="164" fontId="36"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0" fontId="43" fillId="0" borderId="0" xfId="0" applyFont="1"/>
    <xf numFmtId="164" fontId="1" fillId="0" borderId="1" xfId="0" applyNumberFormat="1" applyFont="1" applyBorder="1"/>
    <xf numFmtId="49" fontId="1" fillId="0" borderId="10" xfId="0" applyNumberFormat="1" applyFont="1" applyFill="1" applyBorder="1"/>
    <xf numFmtId="49" fontId="1" fillId="0" borderId="10" xfId="0" applyNumberFormat="1" applyFont="1" applyFill="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10" xfId="58"/>
    <cellStyle name="Normal 2" xfId="38"/>
    <cellStyle name="Normal 2 2" xfId="39"/>
    <cellStyle name="Normal 2 3" xfId="40"/>
    <cellStyle name="Normal 3" xfId="41"/>
    <cellStyle name="Normal 3 2" xfId="42"/>
    <cellStyle name="Normal 3 3" xfId="43"/>
    <cellStyle name="Normal 4" xfId="44"/>
    <cellStyle name="Normal 40" xfId="57"/>
    <cellStyle name="Normal 5" xfId="45"/>
    <cellStyle name="Normal 6" xfId="46"/>
    <cellStyle name="Normal 7" xfId="47"/>
    <cellStyle name="Normal 76" xfId="56"/>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J7" activePane="bottomRight" state="frozen"/>
      <selection pane="topRight" activeCell="E1" sqref="E1"/>
      <selection pane="bottomLeft" activeCell="A7" sqref="A7"/>
      <selection pane="bottomRight" activeCell="F32" sqref="F32"/>
    </sheetView>
  </sheetViews>
  <sheetFormatPr defaultColWidth="9.109375" defaultRowHeight="13.2" x14ac:dyDescent="0.25"/>
  <cols>
    <col min="1" max="1" width="14.88671875" style="55" customWidth="1"/>
    <col min="2" max="2" width="28.109375" style="55" customWidth="1"/>
    <col min="3" max="3" width="26.554687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7" style="63" customWidth="1"/>
    <col min="12" max="16" width="16.88671875" style="63" customWidth="1"/>
    <col min="17" max="17" width="27.5546875" style="63" customWidth="1"/>
    <col min="18" max="22" width="16.88671875" style="63" customWidth="1"/>
    <col min="23" max="23" width="27.109375" style="63" customWidth="1"/>
    <col min="24" max="26" width="16.88671875" style="63" customWidth="1"/>
    <col min="27" max="27" width="25.44140625" style="63" customWidth="1"/>
    <col min="28" max="28" width="16.88671875" style="63" customWidth="1"/>
    <col min="29" max="29" width="28.33203125" style="63" customWidth="1"/>
    <col min="30" max="50" width="16.88671875" style="63" customWidth="1"/>
    <col min="51" max="16384" width="9.109375" style="55"/>
  </cols>
  <sheetData>
    <row r="1" spans="1:50" ht="26.4" x14ac:dyDescent="0.25">
      <c r="A1" s="52" t="s">
        <v>1</v>
      </c>
      <c r="B1" s="52" t="s">
        <v>279</v>
      </c>
      <c r="C1" s="52" t="s">
        <v>2</v>
      </c>
      <c r="D1" s="53" t="s">
        <v>456</v>
      </c>
      <c r="E1" s="52" t="s">
        <v>280</v>
      </c>
      <c r="F1" s="54" t="s">
        <v>7</v>
      </c>
      <c r="G1" s="52" t="s">
        <v>417</v>
      </c>
      <c r="H1" s="52" t="s">
        <v>281</v>
      </c>
      <c r="I1" s="52" t="s">
        <v>453</v>
      </c>
      <c r="J1" s="52" t="s">
        <v>457</v>
      </c>
      <c r="K1" s="52" t="s">
        <v>1299</v>
      </c>
    </row>
    <row r="2" spans="1:50" x14ac:dyDescent="0.25">
      <c r="A2" s="1" t="s">
        <v>18</v>
      </c>
      <c r="B2" s="64" t="s">
        <v>293</v>
      </c>
      <c r="C2" s="64" t="s">
        <v>461</v>
      </c>
      <c r="D2" s="64" t="s">
        <v>461</v>
      </c>
      <c r="E2" s="65">
        <v>10000</v>
      </c>
      <c r="F2" s="65" t="s">
        <v>35</v>
      </c>
      <c r="G2" s="64" t="s">
        <v>288</v>
      </c>
      <c r="H2" s="3">
        <v>41757</v>
      </c>
      <c r="I2" s="230" t="str">
        <f>IF(C2="-","",VLOOKUP(C2,BondIssuerTable,2,0))</f>
        <v>SHB</v>
      </c>
      <c r="J2" s="230" t="str">
        <f>IF(D2="-","",VLOOKUP(D2,BondIssuingAgentsTable,2,0))</f>
        <v>SHB</v>
      </c>
      <c r="K2" s="95" t="str">
        <f>IF(D2="-","",VLOOKUP(D2,BondIssuingAgentsTable,3,0))</f>
        <v>ST</v>
      </c>
    </row>
    <row r="3" spans="1:50"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5">
      <c r="A5" s="57"/>
      <c r="K5" s="257" t="s">
        <v>433</v>
      </c>
      <c r="L5" s="258"/>
      <c r="M5" s="257" t="s">
        <v>434</v>
      </c>
      <c r="N5" s="258"/>
      <c r="O5" s="257" t="s">
        <v>435</v>
      </c>
      <c r="P5" s="258"/>
      <c r="Q5" s="257" t="s">
        <v>436</v>
      </c>
      <c r="R5" s="258"/>
      <c r="S5" s="257" t="s">
        <v>437</v>
      </c>
      <c r="T5" s="258"/>
      <c r="U5" s="257" t="s">
        <v>438</v>
      </c>
      <c r="V5" s="258"/>
      <c r="W5" s="257" t="s">
        <v>439</v>
      </c>
      <c r="X5" s="258"/>
      <c r="Y5" s="257" t="s">
        <v>440</v>
      </c>
      <c r="Z5" s="258"/>
      <c r="AA5" s="257" t="s">
        <v>441</v>
      </c>
      <c r="AB5" s="258"/>
      <c r="AC5" s="257" t="s">
        <v>442</v>
      </c>
      <c r="AD5" s="258"/>
      <c r="AE5" s="257" t="s">
        <v>443</v>
      </c>
      <c r="AF5" s="258"/>
      <c r="AG5" s="257" t="s">
        <v>444</v>
      </c>
      <c r="AH5" s="258"/>
      <c r="AI5" s="257" t="s">
        <v>445</v>
      </c>
      <c r="AJ5" s="258"/>
      <c r="AK5" s="257" t="s">
        <v>446</v>
      </c>
      <c r="AL5" s="258"/>
      <c r="AM5" s="257" t="s">
        <v>447</v>
      </c>
      <c r="AN5" s="258"/>
      <c r="AO5" s="257" t="s">
        <v>448</v>
      </c>
      <c r="AP5" s="258"/>
      <c r="AQ5" s="257" t="s">
        <v>449</v>
      </c>
      <c r="AR5" s="258"/>
      <c r="AS5" s="257" t="s">
        <v>450</v>
      </c>
      <c r="AT5" s="258"/>
      <c r="AU5" s="257" t="s">
        <v>451</v>
      </c>
      <c r="AV5" s="258"/>
      <c r="AW5" s="257" t="s">
        <v>452</v>
      </c>
      <c r="AX5" s="258"/>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5">
      <c r="A7" s="247" t="s">
        <v>1416</v>
      </c>
      <c r="B7" s="247" t="s">
        <v>1416</v>
      </c>
      <c r="C7" s="247" t="s">
        <v>1419</v>
      </c>
      <c r="D7" s="247" t="s">
        <v>1420</v>
      </c>
      <c r="E7" s="248">
        <v>100</v>
      </c>
      <c r="F7" s="241">
        <v>29870000</v>
      </c>
      <c r="G7" s="79">
        <v>41757</v>
      </c>
      <c r="H7" s="250">
        <v>43599</v>
      </c>
      <c r="I7" s="254">
        <v>43579</v>
      </c>
      <c r="J7" s="95" t="s">
        <v>1434</v>
      </c>
      <c r="K7" s="252" t="s">
        <v>1423</v>
      </c>
      <c r="L7" s="243">
        <v>100</v>
      </c>
      <c r="M7" s="244"/>
      <c r="N7" s="243"/>
      <c r="O7" s="244"/>
      <c r="P7" s="243"/>
      <c r="Q7" s="244"/>
      <c r="R7" s="243"/>
      <c r="S7" s="244"/>
      <c r="T7" s="243"/>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5">
      <c r="A8" s="247" t="s">
        <v>1417</v>
      </c>
      <c r="B8" s="247" t="s">
        <v>1417</v>
      </c>
      <c r="C8" s="247" t="s">
        <v>1419</v>
      </c>
      <c r="D8" s="247" t="s">
        <v>1421</v>
      </c>
      <c r="E8" s="248">
        <v>110</v>
      </c>
      <c r="F8" s="241">
        <v>26750000</v>
      </c>
      <c r="G8" s="249">
        <v>41757</v>
      </c>
      <c r="H8" s="250">
        <v>43599</v>
      </c>
      <c r="I8" s="254">
        <v>43579</v>
      </c>
      <c r="J8" s="95" t="s">
        <v>1435</v>
      </c>
      <c r="K8" s="252" t="s">
        <v>1423</v>
      </c>
      <c r="L8" s="243">
        <v>100</v>
      </c>
      <c r="M8" s="244"/>
      <c r="N8" s="243"/>
      <c r="O8" s="244"/>
      <c r="P8" s="243"/>
      <c r="Q8" s="244"/>
      <c r="R8" s="243"/>
      <c r="S8" s="244"/>
      <c r="T8" s="243"/>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5">
      <c r="A9" s="247" t="s">
        <v>1418</v>
      </c>
      <c r="B9" s="247" t="s">
        <v>1418</v>
      </c>
      <c r="C9" s="247" t="s">
        <v>1419</v>
      </c>
      <c r="D9" s="247" t="s">
        <v>1422</v>
      </c>
      <c r="E9" s="248">
        <v>110</v>
      </c>
      <c r="F9" s="241">
        <v>64050000</v>
      </c>
      <c r="G9" s="249">
        <v>41757</v>
      </c>
      <c r="H9" s="250">
        <v>43235</v>
      </c>
      <c r="I9" s="254">
        <v>43214</v>
      </c>
      <c r="J9" s="95" t="s">
        <v>1436</v>
      </c>
      <c r="K9" s="252" t="s">
        <v>1424</v>
      </c>
      <c r="L9" s="243">
        <v>10</v>
      </c>
      <c r="M9" s="252" t="s">
        <v>1425</v>
      </c>
      <c r="N9" s="243">
        <v>10</v>
      </c>
      <c r="O9" s="252" t="s">
        <v>1426</v>
      </c>
      <c r="P9" s="243">
        <v>10</v>
      </c>
      <c r="Q9" s="252" t="s">
        <v>1427</v>
      </c>
      <c r="R9" s="243">
        <v>10</v>
      </c>
      <c r="S9" s="252" t="s">
        <v>1428</v>
      </c>
      <c r="T9" s="243">
        <v>10</v>
      </c>
      <c r="U9" s="252" t="s">
        <v>1429</v>
      </c>
      <c r="V9" s="71">
        <v>10</v>
      </c>
      <c r="W9" s="252" t="s">
        <v>1430</v>
      </c>
      <c r="X9" s="71">
        <v>10</v>
      </c>
      <c r="Y9" s="252" t="s">
        <v>1431</v>
      </c>
      <c r="Z9" s="71">
        <v>10</v>
      </c>
      <c r="AA9" s="252" t="s">
        <v>1432</v>
      </c>
      <c r="AB9" s="71">
        <v>10</v>
      </c>
      <c r="AC9" s="252" t="s">
        <v>1433</v>
      </c>
      <c r="AD9" s="71">
        <v>10</v>
      </c>
      <c r="AE9" s="104"/>
      <c r="AF9" s="71"/>
      <c r="AG9" s="104"/>
      <c r="AH9" s="71"/>
      <c r="AI9" s="104"/>
      <c r="AJ9" s="71"/>
      <c r="AK9" s="104"/>
      <c r="AL9" s="71"/>
      <c r="AM9" s="104"/>
      <c r="AN9" s="71"/>
      <c r="AO9" s="104"/>
      <c r="AP9" s="71"/>
      <c r="AQ9" s="104"/>
      <c r="AR9" s="71"/>
      <c r="AS9" s="104"/>
      <c r="AT9" s="71"/>
      <c r="AU9" s="104"/>
      <c r="AV9" s="71"/>
      <c r="AW9" s="104"/>
      <c r="AX9" s="71"/>
    </row>
    <row r="10" spans="1:50" x14ac:dyDescent="0.25">
      <c r="A10" s="247"/>
      <c r="B10" s="247"/>
      <c r="C10" s="247"/>
      <c r="D10" s="247"/>
      <c r="E10" s="248"/>
      <c r="F10" s="241"/>
      <c r="G10" s="249"/>
      <c r="H10" s="250"/>
      <c r="I10" s="254"/>
      <c r="J10" s="72"/>
      <c r="K10" s="244"/>
      <c r="L10" s="243"/>
      <c r="M10" s="244"/>
      <c r="N10" s="243"/>
      <c r="O10" s="244"/>
      <c r="P10" s="243"/>
      <c r="Q10" s="244"/>
      <c r="R10" s="243"/>
      <c r="S10" s="244"/>
      <c r="T10" s="243"/>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5">
      <c r="A11" s="247"/>
      <c r="B11" s="247"/>
      <c r="C11" s="247"/>
      <c r="D11" s="247"/>
      <c r="E11" s="248"/>
      <c r="F11" s="241"/>
      <c r="G11" s="249"/>
      <c r="H11" s="250"/>
      <c r="I11" s="254"/>
      <c r="J11" s="72"/>
      <c r="K11" s="256"/>
      <c r="L11" s="243"/>
      <c r="M11" s="252"/>
      <c r="N11" s="243"/>
      <c r="O11" s="253"/>
      <c r="P11" s="243"/>
      <c r="Q11" s="253"/>
      <c r="R11" s="243"/>
      <c r="S11" s="253"/>
      <c r="T11" s="243"/>
      <c r="U11" s="252"/>
      <c r="V11" s="71"/>
      <c r="W11" s="252"/>
      <c r="X11" s="71"/>
      <c r="Y11" s="252"/>
      <c r="Z11" s="71"/>
      <c r="AA11" s="252"/>
      <c r="AB11" s="71"/>
      <c r="AC11" s="252"/>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5">
      <c r="A12" s="247"/>
      <c r="B12" s="247"/>
      <c r="C12" s="247"/>
      <c r="D12" s="247"/>
      <c r="E12" s="248"/>
      <c r="F12" s="241"/>
      <c r="G12" s="249"/>
      <c r="H12" s="250"/>
      <c r="I12" s="254"/>
      <c r="J12" s="72"/>
      <c r="K12" s="255"/>
      <c r="L12" s="251"/>
      <c r="M12" s="252"/>
      <c r="N12" s="251"/>
      <c r="O12" s="253"/>
      <c r="P12" s="251"/>
      <c r="Q12" s="253"/>
      <c r="R12" s="251"/>
      <c r="S12" s="253"/>
      <c r="T12" s="251"/>
      <c r="U12" s="252"/>
      <c r="V12" s="251"/>
      <c r="W12" s="252"/>
      <c r="X12" s="251"/>
      <c r="Y12" s="252"/>
      <c r="Z12" s="251"/>
      <c r="AA12" s="252"/>
      <c r="AB12" s="251"/>
      <c r="AC12" s="252"/>
      <c r="AD12" s="251"/>
      <c r="AE12" s="246"/>
      <c r="AF12" s="245"/>
      <c r="AG12" s="246"/>
      <c r="AH12" s="71"/>
      <c r="AI12" s="104"/>
      <c r="AJ12" s="71"/>
      <c r="AK12" s="104"/>
      <c r="AL12" s="71"/>
      <c r="AM12" s="104"/>
      <c r="AN12" s="71"/>
      <c r="AO12" s="104"/>
      <c r="AP12" s="71"/>
      <c r="AQ12" s="104"/>
      <c r="AR12" s="71"/>
      <c r="AS12" s="104"/>
      <c r="AT12" s="71"/>
      <c r="AU12" s="104"/>
      <c r="AV12" s="71"/>
      <c r="AW12" s="104"/>
      <c r="AX12" s="71"/>
    </row>
    <row r="13" spans="1:50" x14ac:dyDescent="0.25">
      <c r="A13" s="247"/>
      <c r="B13" s="247"/>
      <c r="C13" s="247"/>
      <c r="D13" s="247"/>
      <c r="E13" s="248"/>
      <c r="F13" s="241"/>
      <c r="G13" s="249"/>
      <c r="H13" s="250"/>
      <c r="I13" s="254"/>
      <c r="J13" s="72"/>
      <c r="K13" s="255"/>
      <c r="L13" s="245"/>
      <c r="M13" s="252"/>
      <c r="N13" s="245"/>
      <c r="O13" s="253"/>
      <c r="P13" s="245"/>
      <c r="Q13" s="253"/>
      <c r="R13" s="245"/>
      <c r="S13" s="253"/>
      <c r="T13" s="245"/>
      <c r="U13" s="252"/>
      <c r="V13" s="251"/>
      <c r="W13" s="252"/>
      <c r="X13" s="245"/>
      <c r="Y13" s="252"/>
      <c r="Z13" s="245"/>
      <c r="AA13" s="252"/>
      <c r="AB13" s="245"/>
      <c r="AC13" s="252"/>
      <c r="AD13" s="245"/>
      <c r="AE13" s="246"/>
      <c r="AF13" s="245"/>
      <c r="AG13" s="246"/>
      <c r="AH13" s="71"/>
      <c r="AI13" s="104"/>
      <c r="AJ13" s="71"/>
      <c r="AK13" s="104"/>
      <c r="AL13" s="71"/>
      <c r="AM13" s="104"/>
      <c r="AN13" s="71"/>
      <c r="AO13" s="104"/>
      <c r="AP13" s="71"/>
      <c r="AQ13" s="104"/>
      <c r="AR13" s="71"/>
      <c r="AS13" s="104"/>
      <c r="AT13" s="71"/>
      <c r="AU13" s="104"/>
      <c r="AV13" s="71"/>
      <c r="AW13" s="104"/>
      <c r="AX13" s="71"/>
    </row>
    <row r="14" spans="1:50" x14ac:dyDescent="0.25">
      <c r="A14" s="247"/>
      <c r="B14" s="247"/>
      <c r="C14" s="247"/>
      <c r="D14" s="247"/>
      <c r="E14" s="238"/>
      <c r="F14" s="241"/>
      <c r="G14" s="239"/>
      <c r="H14" s="240"/>
      <c r="I14" s="242"/>
      <c r="J14" s="72"/>
      <c r="K14" s="252"/>
      <c r="L14" s="243"/>
      <c r="M14" s="244"/>
      <c r="N14" s="243"/>
      <c r="O14" s="244"/>
      <c r="P14" s="243"/>
      <c r="Q14" s="244"/>
      <c r="R14" s="243"/>
      <c r="S14" s="244"/>
      <c r="T14" s="243"/>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ht="13.8" thickBot="1" x14ac:dyDescent="0.3">
      <c r="A105" s="64"/>
      <c r="B105" s="75"/>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8: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AF7:AF106 AH7:AH106 AJ7:AJ106 AL7:AL106 AN7:AN106 AP7:AP106 AR7:AR106 AT7:AT106 AV7:AV106 AD7:AD106 AB7:AB106 Z7:Z106 X7:X106 V7:V106 T7:T106 R7:R106 P7:P106 N7:N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x14ac:dyDescent="0.25">
      <c r="A1" s="5" t="s">
        <v>0</v>
      </c>
      <c r="B1" s="5" t="s">
        <v>1</v>
      </c>
      <c r="C1" s="5" t="s">
        <v>2</v>
      </c>
      <c r="D1" s="5" t="s">
        <v>8</v>
      </c>
      <c r="E1" s="5" t="s">
        <v>3</v>
      </c>
      <c r="F1" s="5" t="s">
        <v>4</v>
      </c>
      <c r="G1" s="5" t="s">
        <v>5</v>
      </c>
      <c r="H1" s="5" t="s">
        <v>6</v>
      </c>
      <c r="I1" s="5" t="s">
        <v>7</v>
      </c>
      <c r="J1" s="5" t="s">
        <v>453</v>
      </c>
      <c r="K1" s="5" t="s">
        <v>612</v>
      </c>
    </row>
    <row r="2" spans="1:24" x14ac:dyDescent="0.25">
      <c r="A2" s="196"/>
      <c r="B2" s="1"/>
      <c r="C2" s="1"/>
      <c r="D2" s="3"/>
      <c r="E2" s="116"/>
      <c r="F2" s="2"/>
      <c r="G2" s="1"/>
      <c r="H2" s="3"/>
      <c r="I2" s="7"/>
      <c r="J2" s="170"/>
      <c r="K2" s="87"/>
    </row>
    <row r="3" spans="1:24" x14ac:dyDescent="0.25">
      <c r="A3" s="188" t="s">
        <v>858</v>
      </c>
      <c r="B3" s="88"/>
      <c r="C3" s="88"/>
      <c r="D3" s="88"/>
      <c r="E3" s="89"/>
      <c r="F3" s="90"/>
      <c r="G3" s="91"/>
      <c r="H3" s="92"/>
      <c r="I3" s="91"/>
      <c r="J3" s="93"/>
      <c r="K3" s="74"/>
    </row>
    <row r="4" spans="1:24" s="189" customFormat="1" ht="13.8" thickBot="1" x14ac:dyDescent="0.3">
      <c r="A4" s="268" t="s">
        <v>860</v>
      </c>
      <c r="B4" s="268"/>
      <c r="C4" s="268"/>
      <c r="D4" s="268"/>
      <c r="E4" s="268"/>
      <c r="F4" s="268"/>
      <c r="G4" s="268"/>
      <c r="H4" s="268"/>
      <c r="I4" s="268"/>
      <c r="J4" s="268"/>
      <c r="K4" s="268"/>
      <c r="S4" s="191" t="s">
        <v>383</v>
      </c>
      <c r="V4" s="191" t="s">
        <v>383</v>
      </c>
    </row>
    <row r="5" spans="1:24"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59" t="s">
        <v>1017</v>
      </c>
      <c r="T5" s="260"/>
      <c r="U5" s="260"/>
      <c r="V5" s="260"/>
      <c r="W5" s="260"/>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5">
      <c r="D11" s="55" t="s">
        <v>887</v>
      </c>
      <c r="S11" s="55" t="s">
        <v>869</v>
      </c>
      <c r="T11" s="55" t="s">
        <v>873</v>
      </c>
      <c r="U11" s="55" t="s">
        <v>876</v>
      </c>
      <c r="V11" s="55" t="s">
        <v>877</v>
      </c>
      <c r="W11" s="55" t="s">
        <v>878</v>
      </c>
    </row>
    <row r="12" spans="1:24" x14ac:dyDescent="0.25">
      <c r="D12" s="55" t="s">
        <v>888</v>
      </c>
      <c r="S12" s="55" t="s">
        <v>870</v>
      </c>
      <c r="T12" s="55" t="s">
        <v>874</v>
      </c>
      <c r="V12" s="55" t="s">
        <v>1011</v>
      </c>
    </row>
    <row r="13" spans="1:24" x14ac:dyDescent="0.25">
      <c r="D13" s="55" t="s">
        <v>889</v>
      </c>
      <c r="S13" s="55" t="s">
        <v>726</v>
      </c>
      <c r="T13" s="55" t="s">
        <v>875</v>
      </c>
      <c r="U13" s="55" t="s">
        <v>1015</v>
      </c>
    </row>
    <row r="14" spans="1:24" x14ac:dyDescent="0.25">
      <c r="D14" s="55" t="s">
        <v>890</v>
      </c>
      <c r="S14" s="55" t="s">
        <v>871</v>
      </c>
    </row>
    <row r="15" spans="1:24" x14ac:dyDescent="0.25">
      <c r="S15" s="55" t="s">
        <v>872</v>
      </c>
      <c r="T15" s="55" t="s">
        <v>880</v>
      </c>
    </row>
    <row r="16" spans="1:24" x14ac:dyDescent="0.25">
      <c r="D16" s="55" t="s">
        <v>1012</v>
      </c>
      <c r="S16" s="55" t="s">
        <v>392</v>
      </c>
      <c r="T16" s="192" t="s">
        <v>1014</v>
      </c>
    </row>
    <row r="17" spans="1:21" x14ac:dyDescent="0.25">
      <c r="A17" s="55" t="s">
        <v>580</v>
      </c>
      <c r="B17" s="55" t="s">
        <v>1016</v>
      </c>
      <c r="D17" s="55" t="s">
        <v>1013</v>
      </c>
      <c r="T17" s="55" t="s">
        <v>881</v>
      </c>
    </row>
    <row r="18" spans="1:21" x14ac:dyDescent="0.25">
      <c r="A18" s="55" t="s">
        <v>882</v>
      </c>
      <c r="B18" s="55" t="s">
        <v>883</v>
      </c>
    </row>
    <row r="19" spans="1:21" x14ac:dyDescent="0.25">
      <c r="B19" s="193" t="s">
        <v>885</v>
      </c>
      <c r="S19" s="194"/>
      <c r="T19" s="194" t="s">
        <v>1007</v>
      </c>
      <c r="U19" s="194"/>
    </row>
    <row r="20" spans="1:21" x14ac:dyDescent="0.25">
      <c r="B20" s="193" t="s">
        <v>886</v>
      </c>
      <c r="S20" s="194"/>
      <c r="T20" s="194"/>
      <c r="U20" s="194"/>
    </row>
    <row r="21" spans="1:21" x14ac:dyDescent="0.25">
      <c r="B21" s="55" t="s">
        <v>884</v>
      </c>
      <c r="S21" s="194" t="s">
        <v>1008</v>
      </c>
      <c r="T21" s="195"/>
      <c r="U21" s="194"/>
    </row>
    <row r="22" spans="1:21" x14ac:dyDescent="0.25">
      <c r="S22" s="194" t="s">
        <v>1009</v>
      </c>
      <c r="T22" s="195"/>
      <c r="U22" s="194" t="s">
        <v>1010</v>
      </c>
    </row>
    <row r="23" spans="1:21" x14ac:dyDescent="0.25">
      <c r="S23" s="194"/>
      <c r="T23" s="194"/>
      <c r="U23" s="194"/>
    </row>
    <row r="24" spans="1:21" x14ac:dyDescent="0.25">
      <c r="A24" s="189" t="s">
        <v>1018</v>
      </c>
    </row>
    <row r="25" spans="1:21" x14ac:dyDescent="0.25">
      <c r="A25" s="189" t="s">
        <v>580</v>
      </c>
      <c r="B25" s="189" t="s">
        <v>1016</v>
      </c>
      <c r="C25" s="189" t="s">
        <v>1019</v>
      </c>
    </row>
    <row r="26" spans="1:21" x14ac:dyDescent="0.25">
      <c r="A26" s="55" t="s">
        <v>0</v>
      </c>
      <c r="B26" s="55" t="s">
        <v>1020</v>
      </c>
    </row>
    <row r="27" spans="1:21" x14ac:dyDescent="0.25">
      <c r="A27" s="55" t="s">
        <v>859</v>
      </c>
      <c r="C27" s="55" t="s">
        <v>861</v>
      </c>
    </row>
    <row r="28" spans="1:21" ht="14.4" x14ac:dyDescent="0.3">
      <c r="S28" s="117" t="s">
        <v>891</v>
      </c>
      <c r="T28" s="117" t="s">
        <v>994</v>
      </c>
    </row>
    <row r="29" spans="1:21" ht="14.4" x14ac:dyDescent="0.3">
      <c r="S29" s="117" t="s">
        <v>893</v>
      </c>
      <c r="T29" s="117" t="s">
        <v>995</v>
      </c>
    </row>
    <row r="30" spans="1:21" ht="14.4" x14ac:dyDescent="0.3">
      <c r="S30" s="117" t="s">
        <v>895</v>
      </c>
      <c r="T30" s="117" t="s">
        <v>999</v>
      </c>
    </row>
    <row r="31" spans="1:21" ht="14.4" x14ac:dyDescent="0.3">
      <c r="S31" s="117" t="s">
        <v>897</v>
      </c>
      <c r="T31" s="117" t="s">
        <v>998</v>
      </c>
    </row>
    <row r="32" spans="1:21" ht="14.4" x14ac:dyDescent="0.3">
      <c r="S32" s="117" t="s">
        <v>899</v>
      </c>
      <c r="T32" s="117" t="s">
        <v>997</v>
      </c>
    </row>
    <row r="33" spans="19:20" ht="14.4" x14ac:dyDescent="0.3">
      <c r="S33" s="117" t="s">
        <v>901</v>
      </c>
      <c r="T33" s="117" t="s">
        <v>996</v>
      </c>
    </row>
    <row r="34" spans="19:20" ht="14.4" x14ac:dyDescent="0.3">
      <c r="S34" s="117" t="s">
        <v>903</v>
      </c>
      <c r="T34" s="117" t="s">
        <v>984</v>
      </c>
    </row>
    <row r="35" spans="19:20" ht="14.4" x14ac:dyDescent="0.3">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x14ac:dyDescent="0.25">
      <c r="A1" s="5" t="s">
        <v>0</v>
      </c>
      <c r="B1" s="5" t="s">
        <v>1</v>
      </c>
      <c r="C1" s="5" t="s">
        <v>2</v>
      </c>
      <c r="D1" s="5" t="s">
        <v>8</v>
      </c>
      <c r="E1" s="5" t="s">
        <v>3</v>
      </c>
      <c r="F1" s="5" t="s">
        <v>4</v>
      </c>
      <c r="G1" s="5" t="s">
        <v>5</v>
      </c>
      <c r="H1" s="5" t="s">
        <v>6</v>
      </c>
      <c r="I1" s="5" t="s">
        <v>7</v>
      </c>
      <c r="J1" s="5" t="s">
        <v>453</v>
      </c>
      <c r="K1" s="5" t="s">
        <v>612</v>
      </c>
    </row>
    <row r="2" spans="1:68" x14ac:dyDescent="0.25">
      <c r="A2" s="196"/>
      <c r="B2" s="1"/>
      <c r="C2" s="1"/>
      <c r="D2" s="3"/>
      <c r="E2" s="116"/>
      <c r="F2" s="2"/>
      <c r="G2" s="1"/>
      <c r="H2" s="3"/>
      <c r="I2" s="7"/>
      <c r="J2" s="170" t="e">
        <f>IF(C2="-","",VLOOKUP(C2,StarCAM_Issuers_Table,2,0))</f>
        <v>#N/A</v>
      </c>
      <c r="K2" s="87" t="e">
        <f>IF(D2="-","",VLOOKUP(D2,Market_Maker_Table,2,0))</f>
        <v>#N/A</v>
      </c>
    </row>
    <row r="3" spans="1:68" x14ac:dyDescent="0.25">
      <c r="A3" s="188"/>
      <c r="B3" s="88"/>
      <c r="C3" s="88"/>
      <c r="D3" s="88"/>
      <c r="E3" s="89"/>
      <c r="F3" s="90"/>
      <c r="G3" s="91"/>
      <c r="H3" s="92"/>
      <c r="I3" s="91"/>
      <c r="J3" s="93"/>
      <c r="K3" s="74"/>
    </row>
    <row r="4" spans="1:68" s="189" customFormat="1" ht="13.8" thickBot="1" x14ac:dyDescent="0.3">
      <c r="A4" s="6" t="s">
        <v>1089</v>
      </c>
      <c r="B4" s="223"/>
      <c r="C4" s="223"/>
      <c r="D4" s="223"/>
      <c r="E4" s="223"/>
      <c r="F4" s="223"/>
      <c r="G4" s="223"/>
      <c r="H4" s="223"/>
      <c r="I4" s="223"/>
      <c r="J4" s="223"/>
      <c r="K4" s="223"/>
      <c r="S4" s="63"/>
      <c r="T4" s="221"/>
      <c r="U4" s="221"/>
      <c r="V4" s="63"/>
    </row>
    <row r="5" spans="1:68" ht="78" customHeight="1" x14ac:dyDescent="0.25">
      <c r="A5" s="261" t="s">
        <v>1192</v>
      </c>
      <c r="B5" s="261"/>
      <c r="C5" s="261"/>
      <c r="D5" s="93"/>
      <c r="E5" s="93"/>
      <c r="F5" s="93"/>
      <c r="G5" s="93"/>
      <c r="H5" s="93"/>
      <c r="I5" s="93"/>
      <c r="J5" s="93"/>
      <c r="K5" s="222"/>
      <c r="L5" s="222"/>
      <c r="M5" s="222"/>
      <c r="N5" s="222"/>
      <c r="O5" s="222"/>
      <c r="P5" s="222"/>
      <c r="Q5" s="222"/>
      <c r="R5" s="222"/>
      <c r="S5" s="259" t="s">
        <v>1017</v>
      </c>
      <c r="T5" s="260"/>
      <c r="U5" s="260"/>
      <c r="V5" s="260"/>
      <c r="W5" s="260"/>
      <c r="X5" s="259" t="s">
        <v>1078</v>
      </c>
      <c r="Y5" s="260"/>
      <c r="Z5" s="260"/>
      <c r="AA5" s="260"/>
      <c r="AB5" s="260"/>
      <c r="AC5" s="259" t="s">
        <v>1079</v>
      </c>
      <c r="AD5" s="260"/>
      <c r="AE5" s="260"/>
      <c r="AF5" s="260"/>
      <c r="AG5" s="260"/>
      <c r="AH5" s="259" t="s">
        <v>1080</v>
      </c>
      <c r="AI5" s="260"/>
      <c r="AJ5" s="260"/>
      <c r="AK5" s="260"/>
      <c r="AL5" s="260"/>
      <c r="AM5" s="259" t="s">
        <v>1081</v>
      </c>
      <c r="AN5" s="260"/>
      <c r="AO5" s="260"/>
      <c r="AP5" s="260"/>
      <c r="AQ5" s="260"/>
      <c r="AR5" s="259" t="s">
        <v>1082</v>
      </c>
      <c r="AS5" s="260"/>
      <c r="AT5" s="260"/>
      <c r="AU5" s="260"/>
      <c r="AV5" s="260"/>
      <c r="AW5" s="259" t="s">
        <v>1083</v>
      </c>
      <c r="AX5" s="260"/>
      <c r="AY5" s="260"/>
      <c r="AZ5" s="260"/>
      <c r="BA5" s="260"/>
      <c r="BB5" s="259" t="s">
        <v>1084</v>
      </c>
      <c r="BC5" s="260"/>
      <c r="BD5" s="260"/>
      <c r="BE5" s="260"/>
      <c r="BF5" s="260"/>
      <c r="BG5" s="259" t="s">
        <v>1085</v>
      </c>
      <c r="BH5" s="260"/>
      <c r="BI5" s="260"/>
      <c r="BJ5" s="260"/>
      <c r="BK5" s="260"/>
      <c r="BL5" s="259" t="s">
        <v>1086</v>
      </c>
      <c r="BM5" s="260"/>
      <c r="BN5" s="260"/>
      <c r="BO5" s="260"/>
      <c r="BP5" s="260"/>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09375" defaultRowHeight="13.2" x14ac:dyDescent="0.25"/>
  <cols>
    <col min="1" max="1" width="18.109375" style="55" customWidth="1"/>
    <col min="2" max="2" width="21.109375" style="55" customWidth="1"/>
    <col min="3" max="3" width="17.332031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5">
      <c r="A3" s="66"/>
      <c r="B3" s="66"/>
      <c r="C3" s="66"/>
      <c r="D3" s="66"/>
      <c r="E3" s="66"/>
      <c r="F3" s="66"/>
      <c r="G3" s="68"/>
      <c r="H3" s="66"/>
      <c r="I3" s="66"/>
      <c r="J3" s="66"/>
      <c r="K3" s="66"/>
      <c r="L3" s="66"/>
      <c r="M3" s="66"/>
    </row>
    <row r="4" spans="1:28" x14ac:dyDescent="0.25">
      <c r="A4" s="6" t="s">
        <v>282</v>
      </c>
      <c r="G4" s="56"/>
    </row>
    <row r="5" spans="1:28"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3">
      <c r="A1" s="142" t="s">
        <v>1</v>
      </c>
      <c r="B1" s="142" t="s">
        <v>2</v>
      </c>
      <c r="C1" s="142" t="s">
        <v>8</v>
      </c>
      <c r="D1" s="142" t="s">
        <v>3</v>
      </c>
      <c r="E1" s="142" t="s">
        <v>7</v>
      </c>
      <c r="F1" s="142" t="s">
        <v>6</v>
      </c>
      <c r="G1" s="142" t="s">
        <v>453</v>
      </c>
      <c r="H1" s="142" t="s">
        <v>612</v>
      </c>
      <c r="P1" s="118"/>
    </row>
    <row r="2" spans="1:24" x14ac:dyDescent="0.3">
      <c r="A2" s="124"/>
      <c r="B2" s="124"/>
      <c r="C2" s="124"/>
      <c r="D2" s="124"/>
      <c r="E2" s="122"/>
      <c r="F2" s="123"/>
      <c r="G2" s="94" t="e">
        <f>IF(B2="-","",VLOOKUP(B2,StarCAM_ETFIssuers_Table,2,0))</f>
        <v>#N/A</v>
      </c>
      <c r="H2" s="170" t="e">
        <f>IF(C2="-","",VLOOKUP(C2,Market_Maker_Table,2,0))</f>
        <v>#N/A</v>
      </c>
    </row>
    <row r="3" spans="1:24" x14ac:dyDescent="0.3">
      <c r="A3" s="133"/>
      <c r="B3" s="133"/>
      <c r="C3" s="133"/>
      <c r="D3" s="139"/>
      <c r="E3" s="134"/>
      <c r="F3" s="133"/>
    </row>
    <row r="4" spans="1:24" x14ac:dyDescent="0.3">
      <c r="A4" s="6" t="s">
        <v>282</v>
      </c>
      <c r="B4" s="135"/>
      <c r="C4" s="135"/>
      <c r="D4" s="140"/>
      <c r="E4" s="136"/>
      <c r="F4" s="135"/>
    </row>
    <row r="5" spans="1:24" x14ac:dyDescent="0.3">
      <c r="A5" s="137"/>
      <c r="B5" s="137"/>
      <c r="C5" s="137"/>
      <c r="D5" s="141"/>
      <c r="E5" s="138"/>
      <c r="F5" s="137"/>
    </row>
    <row r="6" spans="1:24"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3">
      <c r="A8" s="1"/>
      <c r="B8" s="1"/>
      <c r="C8" s="1"/>
      <c r="E8" s="1"/>
      <c r="F8" s="1"/>
      <c r="G8" s="1"/>
      <c r="H8" s="120"/>
      <c r="I8" s="120"/>
      <c r="J8" s="120"/>
      <c r="K8" s="120"/>
      <c r="L8" s="120"/>
      <c r="M8" s="167"/>
      <c r="N8" s="120"/>
      <c r="O8" s="120"/>
      <c r="P8" s="120"/>
      <c r="Q8" s="120"/>
      <c r="R8" s="167"/>
      <c r="S8" s="167"/>
      <c r="T8" s="120"/>
      <c r="U8" s="120"/>
      <c r="V8" s="120"/>
      <c r="W8" s="120"/>
      <c r="X8" s="120"/>
    </row>
    <row r="9" spans="1:24"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3">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3">
      <c r="S27" s="146" t="s">
        <v>821</v>
      </c>
      <c r="T27" s="147" t="s">
        <v>822</v>
      </c>
      <c r="U27" s="236" t="s">
        <v>1340</v>
      </c>
      <c r="V27" s="236" t="s">
        <v>1341</v>
      </c>
      <c r="W27" s="236" t="s">
        <v>1304</v>
      </c>
      <c r="Y27" s="228" t="s">
        <v>509</v>
      </c>
      <c r="Z27" s="229" t="s">
        <v>587</v>
      </c>
      <c r="AA27" s="237" t="s">
        <v>1340</v>
      </c>
      <c r="AB27" s="237" t="s">
        <v>1341</v>
      </c>
      <c r="AC27" s="237" t="s">
        <v>1304</v>
      </c>
    </row>
    <row r="28" spans="2:32" x14ac:dyDescent="0.3">
      <c r="S28" s="146" t="s">
        <v>216</v>
      </c>
      <c r="T28" s="147" t="s">
        <v>26</v>
      </c>
      <c r="U28" s="236" t="s">
        <v>1342</v>
      </c>
      <c r="V28" s="236" t="s">
        <v>1343</v>
      </c>
      <c r="W28" s="236" t="s">
        <v>1304</v>
      </c>
      <c r="Y28" s="228" t="s">
        <v>1207</v>
      </c>
      <c r="Z28" s="229" t="s">
        <v>1208</v>
      </c>
      <c r="AA28" s="237" t="s">
        <v>1342</v>
      </c>
      <c r="AB28" s="237" t="s">
        <v>1343</v>
      </c>
      <c r="AC28" s="237" t="s">
        <v>1304</v>
      </c>
    </row>
    <row r="29" spans="2:32"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3">
      <c r="S32" s="171" t="s">
        <v>1194</v>
      </c>
      <c r="T32" s="172" t="s">
        <v>1193</v>
      </c>
      <c r="U32" s="236" t="s">
        <v>1348</v>
      </c>
      <c r="V32" s="236" t="s">
        <v>1349</v>
      </c>
      <c r="W32" s="236" t="s">
        <v>1304</v>
      </c>
      <c r="Y32" s="228" t="s">
        <v>512</v>
      </c>
      <c r="Z32" s="229" t="s">
        <v>513</v>
      </c>
      <c r="AA32" s="237" t="s">
        <v>1348</v>
      </c>
      <c r="AB32" s="237" t="s">
        <v>1349</v>
      </c>
      <c r="AC32" s="237" t="s">
        <v>1304</v>
      </c>
    </row>
    <row r="33" spans="19:29"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x14ac:dyDescent="0.3">
      <c r="S34" s="173" t="s">
        <v>471</v>
      </c>
      <c r="T34" s="174" t="s">
        <v>276</v>
      </c>
      <c r="U34" s="236" t="s">
        <v>1347</v>
      </c>
      <c r="V34" s="236" t="s">
        <v>1352</v>
      </c>
      <c r="W34" s="236" t="s">
        <v>1304</v>
      </c>
      <c r="Y34" s="228" t="s">
        <v>514</v>
      </c>
      <c r="Z34" s="229" t="s">
        <v>588</v>
      </c>
      <c r="AA34" s="237" t="s">
        <v>1347</v>
      </c>
      <c r="AB34" s="237" t="s">
        <v>1352</v>
      </c>
      <c r="AC34" s="237" t="s">
        <v>1304</v>
      </c>
    </row>
    <row r="35" spans="19:29"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3">
      <c r="S36" s="146" t="s">
        <v>460</v>
      </c>
      <c r="T36" s="147" t="s">
        <v>312</v>
      </c>
      <c r="U36" s="236" t="s">
        <v>1355</v>
      </c>
      <c r="V36" s="236" t="s">
        <v>317</v>
      </c>
      <c r="W36" s="236" t="s">
        <v>1304</v>
      </c>
      <c r="Y36" s="228" t="s">
        <v>1413</v>
      </c>
      <c r="Z36" s="229" t="s">
        <v>1414</v>
      </c>
      <c r="AA36" s="237" t="s">
        <v>1355</v>
      </c>
      <c r="AB36" s="237" t="s">
        <v>317</v>
      </c>
      <c r="AC36" s="237" t="s">
        <v>1304</v>
      </c>
    </row>
    <row r="37" spans="19:29"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3">
      <c r="S38" s="146" t="s">
        <v>473</v>
      </c>
      <c r="T38" s="147" t="s">
        <v>308</v>
      </c>
      <c r="U38" s="236" t="s">
        <v>1358</v>
      </c>
      <c r="V38" s="236" t="s">
        <v>1359</v>
      </c>
      <c r="W38" s="236" t="s">
        <v>1304</v>
      </c>
      <c r="Y38" s="228" t="s">
        <v>823</v>
      </c>
      <c r="Z38" s="229" t="s">
        <v>824</v>
      </c>
      <c r="AA38" s="237" t="s">
        <v>1358</v>
      </c>
      <c r="AB38" s="237" t="s">
        <v>1359</v>
      </c>
      <c r="AC38" s="237" t="s">
        <v>1304</v>
      </c>
    </row>
    <row r="39" spans="19:29" x14ac:dyDescent="0.3">
      <c r="S39" s="150" t="s">
        <v>372</v>
      </c>
      <c r="T39" s="151"/>
      <c r="U39" s="236" t="s">
        <v>1360</v>
      </c>
      <c r="V39" s="236" t="s">
        <v>1361</v>
      </c>
      <c r="W39" s="236" t="s">
        <v>1304</v>
      </c>
      <c r="Y39" s="228" t="s">
        <v>1211</v>
      </c>
      <c r="Z39" s="229" t="s">
        <v>1212</v>
      </c>
      <c r="AA39" s="237" t="s">
        <v>1360</v>
      </c>
      <c r="AB39" s="237" t="s">
        <v>1361</v>
      </c>
      <c r="AC39" s="237" t="s">
        <v>1304</v>
      </c>
    </row>
    <row r="40" spans="19:29" x14ac:dyDescent="0.3">
      <c r="S40" s="86"/>
      <c r="T40" s="86"/>
      <c r="U40" s="236" t="s">
        <v>1362</v>
      </c>
      <c r="V40" s="236" t="s">
        <v>1363</v>
      </c>
      <c r="W40" s="236" t="s">
        <v>1304</v>
      </c>
      <c r="Y40" s="228" t="s">
        <v>1253</v>
      </c>
      <c r="Z40" s="229" t="s">
        <v>1276</v>
      </c>
      <c r="AA40" s="237" t="s">
        <v>1362</v>
      </c>
      <c r="AB40" s="237" t="s">
        <v>1363</v>
      </c>
      <c r="AC40" s="237" t="s">
        <v>1304</v>
      </c>
    </row>
    <row r="41" spans="19:29" x14ac:dyDescent="0.3">
      <c r="S41" s="86"/>
      <c r="T41" s="86"/>
      <c r="U41" s="236" t="s">
        <v>1364</v>
      </c>
      <c r="V41" s="236" t="s">
        <v>318</v>
      </c>
      <c r="W41" s="236" t="s">
        <v>1304</v>
      </c>
      <c r="Y41" s="228" t="s">
        <v>1213</v>
      </c>
      <c r="Z41" s="229" t="s">
        <v>1214</v>
      </c>
      <c r="AA41" s="237" t="s">
        <v>1364</v>
      </c>
      <c r="AB41" s="237" t="s">
        <v>318</v>
      </c>
      <c r="AC41" s="237" t="s">
        <v>1304</v>
      </c>
    </row>
    <row r="42" spans="19:29" x14ac:dyDescent="0.3">
      <c r="S42" s="86"/>
      <c r="T42" s="86"/>
      <c r="U42" s="236" t="s">
        <v>1365</v>
      </c>
      <c r="V42" s="236" t="s">
        <v>1366</v>
      </c>
      <c r="W42" s="236" t="s">
        <v>1304</v>
      </c>
      <c r="Y42" s="228" t="s">
        <v>517</v>
      </c>
      <c r="Z42" s="229" t="s">
        <v>518</v>
      </c>
      <c r="AA42" s="237" t="s">
        <v>1365</v>
      </c>
      <c r="AB42" s="237" t="s">
        <v>1366</v>
      </c>
      <c r="AC42" s="237" t="s">
        <v>1304</v>
      </c>
    </row>
    <row r="43" spans="19:29" x14ac:dyDescent="0.3">
      <c r="S43" s="86"/>
      <c r="T43" s="86"/>
      <c r="U43" s="236" t="s">
        <v>1367</v>
      </c>
      <c r="V43" s="236" t="s">
        <v>1368</v>
      </c>
      <c r="W43" s="236" t="s">
        <v>1304</v>
      </c>
      <c r="Y43" s="228" t="s">
        <v>111</v>
      </c>
      <c r="Z43" s="229" t="s">
        <v>1215</v>
      </c>
      <c r="AA43" s="237" t="s">
        <v>1367</v>
      </c>
      <c r="AB43" s="237" t="s">
        <v>1368</v>
      </c>
      <c r="AC43" s="237" t="s">
        <v>1304</v>
      </c>
    </row>
    <row r="44" spans="19:29" x14ac:dyDescent="0.3">
      <c r="S44" s="86"/>
      <c r="T44" s="86"/>
      <c r="U44" s="236" t="s">
        <v>1369</v>
      </c>
      <c r="V44" s="236" t="s">
        <v>1370</v>
      </c>
      <c r="W44" s="236" t="s">
        <v>1304</v>
      </c>
      <c r="Y44" s="228" t="s">
        <v>609</v>
      </c>
      <c r="Z44" s="229" t="s">
        <v>610</v>
      </c>
      <c r="AA44" s="237" t="s">
        <v>1369</v>
      </c>
      <c r="AB44" s="237" t="s">
        <v>1370</v>
      </c>
      <c r="AC44" s="237" t="s">
        <v>1304</v>
      </c>
    </row>
    <row r="45" spans="19:29" x14ac:dyDescent="0.3">
      <c r="U45" s="236" t="s">
        <v>1371</v>
      </c>
      <c r="V45" s="236" t="s">
        <v>1372</v>
      </c>
      <c r="W45" s="236" t="s">
        <v>1304</v>
      </c>
      <c r="Y45" s="228" t="s">
        <v>1216</v>
      </c>
      <c r="Z45" s="229" t="s">
        <v>1217</v>
      </c>
      <c r="AA45" s="237" t="s">
        <v>1371</v>
      </c>
      <c r="AB45" s="237" t="s">
        <v>1372</v>
      </c>
      <c r="AC45" s="237" t="s">
        <v>1304</v>
      </c>
    </row>
    <row r="46" spans="19:29" x14ac:dyDescent="0.3">
      <c r="U46" s="236" t="s">
        <v>1373</v>
      </c>
      <c r="V46" s="236" t="s">
        <v>766</v>
      </c>
      <c r="W46" s="236" t="s">
        <v>1304</v>
      </c>
      <c r="Y46" s="228" t="s">
        <v>1409</v>
      </c>
      <c r="Z46" s="229" t="s">
        <v>1410</v>
      </c>
      <c r="AA46" s="237" t="s">
        <v>1373</v>
      </c>
      <c r="AB46" s="237" t="s">
        <v>766</v>
      </c>
      <c r="AC46" s="237" t="s">
        <v>1304</v>
      </c>
    </row>
    <row r="47" spans="19:29" x14ac:dyDescent="0.3">
      <c r="U47" s="236" t="s">
        <v>464</v>
      </c>
      <c r="V47" s="236" t="s">
        <v>199</v>
      </c>
      <c r="W47" s="236" t="s">
        <v>1304</v>
      </c>
      <c r="Y47" s="228" t="s">
        <v>844</v>
      </c>
      <c r="Z47" s="229" t="s">
        <v>845</v>
      </c>
      <c r="AA47" s="237" t="s">
        <v>464</v>
      </c>
      <c r="AB47" s="237" t="s">
        <v>199</v>
      </c>
      <c r="AC47" s="237" t="s">
        <v>1304</v>
      </c>
    </row>
    <row r="48" spans="19:29" x14ac:dyDescent="0.3">
      <c r="U48" s="236" t="s">
        <v>1374</v>
      </c>
      <c r="V48" s="236" t="s">
        <v>1375</v>
      </c>
      <c r="W48" s="236" t="s">
        <v>1304</v>
      </c>
      <c r="Y48" s="228" t="s">
        <v>1218</v>
      </c>
      <c r="Z48" s="229" t="s">
        <v>1219</v>
      </c>
      <c r="AA48" s="237" t="s">
        <v>1374</v>
      </c>
      <c r="AB48" s="237" t="s">
        <v>1375</v>
      </c>
      <c r="AC48" s="237" t="s">
        <v>1304</v>
      </c>
    </row>
    <row r="49" spans="21:29" x14ac:dyDescent="0.3">
      <c r="U49" s="236" t="s">
        <v>1376</v>
      </c>
      <c r="V49" s="236" t="s">
        <v>25</v>
      </c>
      <c r="W49" s="236" t="s">
        <v>1304</v>
      </c>
      <c r="Y49" s="228" t="s">
        <v>1220</v>
      </c>
      <c r="Z49" s="229" t="s">
        <v>1221</v>
      </c>
      <c r="AA49" s="237" t="s">
        <v>1376</v>
      </c>
      <c r="AB49" s="237" t="s">
        <v>25</v>
      </c>
      <c r="AC49" s="237" t="s">
        <v>1304</v>
      </c>
    </row>
    <row r="50" spans="21:29" x14ac:dyDescent="0.3">
      <c r="U50" s="236" t="s">
        <v>461</v>
      </c>
      <c r="V50" s="236" t="s">
        <v>22</v>
      </c>
      <c r="W50" s="236" t="s">
        <v>1304</v>
      </c>
      <c r="Y50" s="228" t="s">
        <v>1295</v>
      </c>
      <c r="Z50" s="229" t="s">
        <v>1296</v>
      </c>
      <c r="AA50" s="237" t="s">
        <v>461</v>
      </c>
      <c r="AB50" s="237" t="s">
        <v>22</v>
      </c>
      <c r="AC50" s="237" t="s">
        <v>1304</v>
      </c>
    </row>
    <row r="51" spans="21:29" x14ac:dyDescent="0.3">
      <c r="U51" s="236" t="s">
        <v>1377</v>
      </c>
      <c r="V51" s="236" t="s">
        <v>1378</v>
      </c>
      <c r="W51" s="236" t="s">
        <v>1304</v>
      </c>
      <c r="Y51" s="228" t="s">
        <v>519</v>
      </c>
      <c r="Z51" s="229" t="s">
        <v>520</v>
      </c>
      <c r="AA51" s="237" t="s">
        <v>1377</v>
      </c>
      <c r="AB51" s="237" t="s">
        <v>1378</v>
      </c>
      <c r="AC51" s="237" t="s">
        <v>1304</v>
      </c>
    </row>
    <row r="52" spans="21:29" x14ac:dyDescent="0.3">
      <c r="U52" s="236" t="s">
        <v>461</v>
      </c>
      <c r="V52" s="236" t="s">
        <v>1379</v>
      </c>
      <c r="W52" s="236" t="s">
        <v>1304</v>
      </c>
      <c r="Y52" s="228" t="s">
        <v>475</v>
      </c>
      <c r="Z52" s="229" t="s">
        <v>307</v>
      </c>
      <c r="AA52" s="237" t="s">
        <v>461</v>
      </c>
      <c r="AB52" s="237" t="s">
        <v>1379</v>
      </c>
      <c r="AC52" s="237" t="s">
        <v>1304</v>
      </c>
    </row>
    <row r="53" spans="21:29" x14ac:dyDescent="0.3">
      <c r="U53" s="236" t="s">
        <v>1380</v>
      </c>
      <c r="V53" s="236" t="s">
        <v>1186</v>
      </c>
      <c r="W53" s="236" t="s">
        <v>1304</v>
      </c>
      <c r="Y53" s="228" t="s">
        <v>1222</v>
      </c>
      <c r="Z53" s="229" t="s">
        <v>1223</v>
      </c>
      <c r="AA53" s="237" t="s">
        <v>1380</v>
      </c>
      <c r="AB53" s="237" t="s">
        <v>1186</v>
      </c>
      <c r="AC53" s="237" t="s">
        <v>1304</v>
      </c>
    </row>
    <row r="54" spans="21:29" x14ac:dyDescent="0.3">
      <c r="U54" s="236" t="s">
        <v>1381</v>
      </c>
      <c r="V54" s="236" t="s">
        <v>1382</v>
      </c>
      <c r="W54" s="236" t="s">
        <v>1304</v>
      </c>
      <c r="Y54" s="228" t="s">
        <v>1113</v>
      </c>
      <c r="Z54" s="229" t="s">
        <v>1112</v>
      </c>
      <c r="AA54" s="237" t="s">
        <v>1381</v>
      </c>
      <c r="AB54" s="237" t="s">
        <v>1382</v>
      </c>
      <c r="AC54" s="237" t="s">
        <v>1304</v>
      </c>
    </row>
    <row r="55" spans="21:29" x14ac:dyDescent="0.3">
      <c r="U55" s="236" t="s">
        <v>216</v>
      </c>
      <c r="V55" s="236" t="s">
        <v>44</v>
      </c>
      <c r="W55" s="236" t="s">
        <v>1304</v>
      </c>
      <c r="Y55" s="228" t="s">
        <v>521</v>
      </c>
      <c r="Z55" s="229" t="s">
        <v>522</v>
      </c>
      <c r="AA55" s="237" t="s">
        <v>216</v>
      </c>
      <c r="AB55" s="237" t="s">
        <v>44</v>
      </c>
      <c r="AC55" s="237" t="s">
        <v>1304</v>
      </c>
    </row>
    <row r="56" spans="21:29" x14ac:dyDescent="0.3">
      <c r="U56" s="236" t="s">
        <v>1383</v>
      </c>
      <c r="V56" s="236" t="s">
        <v>1384</v>
      </c>
      <c r="W56" s="236" t="s">
        <v>1304</v>
      </c>
      <c r="Y56" s="228" t="s">
        <v>523</v>
      </c>
      <c r="Z56" s="229" t="s">
        <v>123</v>
      </c>
      <c r="AA56" s="237" t="s">
        <v>1383</v>
      </c>
      <c r="AB56" s="237" t="s">
        <v>1384</v>
      </c>
      <c r="AC56" s="237" t="s">
        <v>1304</v>
      </c>
    </row>
    <row r="57" spans="21:29" x14ac:dyDescent="0.3">
      <c r="U57" s="236" t="s">
        <v>1385</v>
      </c>
      <c r="V57" s="236" t="s">
        <v>1386</v>
      </c>
      <c r="W57" s="236" t="s">
        <v>1304</v>
      </c>
      <c r="Y57" s="228" t="s">
        <v>524</v>
      </c>
      <c r="Z57" s="229" t="s">
        <v>525</v>
      </c>
      <c r="AA57" s="237" t="s">
        <v>1385</v>
      </c>
      <c r="AB57" s="237" t="s">
        <v>1386</v>
      </c>
      <c r="AC57" s="237" t="s">
        <v>1304</v>
      </c>
    </row>
    <row r="58" spans="21:29" x14ac:dyDescent="0.3">
      <c r="U58" s="236" t="s">
        <v>1387</v>
      </c>
      <c r="V58" s="236" t="s">
        <v>1388</v>
      </c>
      <c r="W58" s="236" t="s">
        <v>1304</v>
      </c>
      <c r="Y58" s="228" t="s">
        <v>526</v>
      </c>
      <c r="Z58" s="229" t="s">
        <v>527</v>
      </c>
      <c r="AA58" s="237" t="s">
        <v>1387</v>
      </c>
      <c r="AB58" s="237" t="s">
        <v>1388</v>
      </c>
      <c r="AC58" s="237" t="s">
        <v>1304</v>
      </c>
    </row>
    <row r="59" spans="21:29" x14ac:dyDescent="0.3">
      <c r="U59" s="236" t="s">
        <v>1389</v>
      </c>
      <c r="V59" s="236" t="s">
        <v>1390</v>
      </c>
      <c r="W59" s="236" t="s">
        <v>1304</v>
      </c>
      <c r="Y59" s="228" t="s">
        <v>1224</v>
      </c>
      <c r="Z59" s="229" t="s">
        <v>1225</v>
      </c>
      <c r="AA59" s="237" t="s">
        <v>1389</v>
      </c>
      <c r="AB59" s="237" t="s">
        <v>1390</v>
      </c>
      <c r="AC59" s="237" t="s">
        <v>1304</v>
      </c>
    </row>
    <row r="60" spans="21:29" x14ac:dyDescent="0.3">
      <c r="U60" s="236" t="s">
        <v>1391</v>
      </c>
      <c r="V60" s="236" t="s">
        <v>1392</v>
      </c>
      <c r="W60" s="236" t="s">
        <v>1304</v>
      </c>
      <c r="Y60" s="228" t="s">
        <v>1177</v>
      </c>
      <c r="Z60" s="229" t="s">
        <v>1176</v>
      </c>
      <c r="AA60" s="237" t="s">
        <v>1391</v>
      </c>
      <c r="AB60" s="237" t="s">
        <v>1392</v>
      </c>
      <c r="AC60" s="237" t="s">
        <v>1304</v>
      </c>
    </row>
    <row r="61" spans="21:29" x14ac:dyDescent="0.3">
      <c r="U61" s="236" t="s">
        <v>1393</v>
      </c>
      <c r="V61" s="236" t="s">
        <v>1394</v>
      </c>
      <c r="W61" s="236" t="s">
        <v>1304</v>
      </c>
      <c r="Y61" s="228" t="s">
        <v>764</v>
      </c>
      <c r="Z61" s="229" t="s">
        <v>494</v>
      </c>
      <c r="AA61" s="237" t="s">
        <v>1393</v>
      </c>
      <c r="AB61" s="237" t="s">
        <v>1394</v>
      </c>
      <c r="AC61" s="237" t="s">
        <v>1304</v>
      </c>
    </row>
    <row r="62" spans="21:29" x14ac:dyDescent="0.3">
      <c r="U62" s="236" t="s">
        <v>1395</v>
      </c>
      <c r="V62" s="236" t="s">
        <v>1396</v>
      </c>
      <c r="W62" s="236" t="s">
        <v>1304</v>
      </c>
      <c r="Y62" s="228" t="s">
        <v>763</v>
      </c>
      <c r="Z62" s="229" t="s">
        <v>493</v>
      </c>
      <c r="AA62" s="237" t="s">
        <v>1395</v>
      </c>
      <c r="AB62" s="237" t="s">
        <v>1396</v>
      </c>
      <c r="AC62" s="237" t="s">
        <v>1304</v>
      </c>
    </row>
    <row r="63" spans="21:29" x14ac:dyDescent="0.3">
      <c r="U63" s="236" t="s">
        <v>1267</v>
      </c>
      <c r="V63" s="236" t="s">
        <v>1258</v>
      </c>
      <c r="W63" s="236" t="s">
        <v>1397</v>
      </c>
      <c r="Y63" s="228" t="s">
        <v>1118</v>
      </c>
      <c r="Z63" s="229" t="s">
        <v>1119</v>
      </c>
      <c r="AA63" s="237" t="s">
        <v>1267</v>
      </c>
      <c r="AB63" s="237" t="s">
        <v>1258</v>
      </c>
      <c r="AC63" s="237" t="s">
        <v>1397</v>
      </c>
    </row>
    <row r="64" spans="21:29" x14ac:dyDescent="0.3">
      <c r="U64" s="236" t="s">
        <v>1268</v>
      </c>
      <c r="V64" s="236" t="s">
        <v>1259</v>
      </c>
      <c r="W64" s="236" t="s">
        <v>1397</v>
      </c>
      <c r="Y64" s="228" t="s">
        <v>1226</v>
      </c>
      <c r="Z64" s="229" t="s">
        <v>1227</v>
      </c>
      <c r="AA64" s="237" t="s">
        <v>1268</v>
      </c>
      <c r="AB64" s="237" t="s">
        <v>1259</v>
      </c>
      <c r="AC64" s="237" t="s">
        <v>1397</v>
      </c>
    </row>
    <row r="65" spans="2:32" x14ac:dyDescent="0.3">
      <c r="U65" s="236" t="s">
        <v>1269</v>
      </c>
      <c r="V65" s="236" t="s">
        <v>1260</v>
      </c>
      <c r="W65" s="236" t="s">
        <v>1397</v>
      </c>
      <c r="Y65" s="228" t="s">
        <v>1228</v>
      </c>
      <c r="Z65" s="229" t="s">
        <v>1229</v>
      </c>
      <c r="AA65" s="237" t="s">
        <v>1269</v>
      </c>
      <c r="AB65" s="237" t="s">
        <v>1260</v>
      </c>
      <c r="AC65" s="237" t="s">
        <v>1397</v>
      </c>
    </row>
    <row r="66" spans="2:32" x14ac:dyDescent="0.3">
      <c r="U66" s="236" t="s">
        <v>1270</v>
      </c>
      <c r="V66" s="236" t="s">
        <v>1261</v>
      </c>
      <c r="W66" s="236" t="s">
        <v>1397</v>
      </c>
      <c r="Y66" s="228" t="s">
        <v>144</v>
      </c>
      <c r="Z66" s="229" t="s">
        <v>145</v>
      </c>
      <c r="AA66" s="237" t="s">
        <v>1270</v>
      </c>
      <c r="AB66" s="237" t="s">
        <v>1261</v>
      </c>
      <c r="AC66" s="237" t="s">
        <v>1397</v>
      </c>
    </row>
    <row r="67" spans="2:32" x14ac:dyDescent="0.3">
      <c r="U67" s="236" t="s">
        <v>1271</v>
      </c>
      <c r="V67" s="236" t="s">
        <v>1262</v>
      </c>
      <c r="W67" s="236" t="s">
        <v>1397</v>
      </c>
      <c r="Y67" s="228" t="s">
        <v>841</v>
      </c>
      <c r="Z67" s="229" t="s">
        <v>152</v>
      </c>
      <c r="AA67" s="237" t="s">
        <v>1271</v>
      </c>
      <c r="AB67" s="237" t="s">
        <v>1262</v>
      </c>
      <c r="AC67" s="237" t="s">
        <v>1397</v>
      </c>
    </row>
    <row r="68" spans="2:32" x14ac:dyDescent="0.3">
      <c r="U68" s="236" t="s">
        <v>1272</v>
      </c>
      <c r="V68" s="236" t="s">
        <v>1263</v>
      </c>
      <c r="W68" s="236" t="s">
        <v>1397</v>
      </c>
      <c r="Y68" s="228" t="s">
        <v>1280</v>
      </c>
      <c r="Z68" s="229" t="s">
        <v>1281</v>
      </c>
      <c r="AA68" s="237" t="s">
        <v>1272</v>
      </c>
      <c r="AB68" s="237" t="s">
        <v>1263</v>
      </c>
      <c r="AC68" s="237" t="s">
        <v>1397</v>
      </c>
    </row>
    <row r="69" spans="2:32" x14ac:dyDescent="0.3">
      <c r="U69" s="236" t="s">
        <v>1273</v>
      </c>
      <c r="V69" s="236" t="s">
        <v>1264</v>
      </c>
      <c r="W69" s="236" t="s">
        <v>1397</v>
      </c>
      <c r="Y69" s="228" t="s">
        <v>154</v>
      </c>
      <c r="Z69" s="229" t="s">
        <v>155</v>
      </c>
      <c r="AA69" s="237" t="s">
        <v>1273</v>
      </c>
      <c r="AB69" s="237" t="s">
        <v>1264</v>
      </c>
      <c r="AC69" s="237" t="s">
        <v>1397</v>
      </c>
    </row>
    <row r="70" spans="2:32" x14ac:dyDescent="0.3">
      <c r="U70" s="236" t="s">
        <v>489</v>
      </c>
      <c r="V70" s="236" t="s">
        <v>41</v>
      </c>
      <c r="W70" s="236" t="s">
        <v>1397</v>
      </c>
      <c r="Y70" s="228" t="s">
        <v>606</v>
      </c>
      <c r="Z70" s="229" t="s">
        <v>605</v>
      </c>
      <c r="AA70" s="237" t="s">
        <v>1415</v>
      </c>
      <c r="AB70" s="237" t="s">
        <v>175</v>
      </c>
      <c r="AC70" s="237" t="s">
        <v>1397</v>
      </c>
    </row>
    <row r="71" spans="2:32" x14ac:dyDescent="0.3">
      <c r="U71" s="236" t="s">
        <v>1274</v>
      </c>
      <c r="V71" s="236" t="s">
        <v>1265</v>
      </c>
      <c r="W71" s="236" t="s">
        <v>1397</v>
      </c>
      <c r="X71" s="117"/>
      <c r="Y71" s="228" t="s">
        <v>1230</v>
      </c>
      <c r="Z71" s="229" t="s">
        <v>1231</v>
      </c>
      <c r="AA71" s="237" t="s">
        <v>489</v>
      </c>
      <c r="AB71" s="237" t="s">
        <v>41</v>
      </c>
      <c r="AC71" s="237" t="s">
        <v>1397</v>
      </c>
      <c r="AF71" s="117"/>
    </row>
    <row r="72" spans="2:32" s="117" customFormat="1" x14ac:dyDescent="0.3">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3">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3">
      <c r="B74" s="86"/>
      <c r="C74" s="86"/>
      <c r="D74" s="86"/>
      <c r="F74" s="8"/>
      <c r="G74" s="8"/>
      <c r="N74" s="8"/>
      <c r="O74" s="8"/>
      <c r="S74" s="8"/>
      <c r="T74" s="8"/>
      <c r="U74" s="8"/>
      <c r="V74" s="8"/>
      <c r="W74" s="227"/>
      <c r="X74" s="8"/>
      <c r="Y74" s="228" t="s">
        <v>165</v>
      </c>
      <c r="Z74" s="229" t="s">
        <v>166</v>
      </c>
      <c r="AA74" s="8"/>
      <c r="AB74" s="8"/>
      <c r="AC74" s="227"/>
      <c r="AF74" s="8"/>
    </row>
    <row r="75" spans="2:32" x14ac:dyDescent="0.3">
      <c r="Q75" s="117"/>
      <c r="R75" s="117"/>
      <c r="Y75" s="228" t="s">
        <v>168</v>
      </c>
      <c r="Z75" s="229" t="s">
        <v>1290</v>
      </c>
    </row>
    <row r="76" spans="2:32" x14ac:dyDescent="0.3">
      <c r="N76" s="117"/>
      <c r="O76" s="117"/>
      <c r="Y76" s="228" t="s">
        <v>1256</v>
      </c>
      <c r="Z76" s="229" t="s">
        <v>1257</v>
      </c>
    </row>
    <row r="77" spans="2:32" x14ac:dyDescent="0.3">
      <c r="F77" s="117"/>
      <c r="G77" s="117"/>
      <c r="N77" s="117"/>
      <c r="O77" s="117"/>
      <c r="Y77" s="228" t="s">
        <v>170</v>
      </c>
      <c r="Z77" s="229" t="s">
        <v>528</v>
      </c>
    </row>
    <row r="78" spans="2:32" x14ac:dyDescent="0.3">
      <c r="F78" s="117"/>
      <c r="G78" s="117"/>
      <c r="N78" s="117"/>
      <c r="O78" s="117"/>
      <c r="Y78" s="228" t="s">
        <v>1232</v>
      </c>
      <c r="Z78" s="229" t="s">
        <v>1233</v>
      </c>
    </row>
    <row r="79" spans="2:32" x14ac:dyDescent="0.3">
      <c r="F79" s="117"/>
      <c r="G79" s="117"/>
      <c r="Y79" s="228" t="s">
        <v>1293</v>
      </c>
      <c r="Z79" s="229" t="s">
        <v>1294</v>
      </c>
    </row>
    <row r="80" spans="2:32" x14ac:dyDescent="0.3">
      <c r="Y80" s="228" t="s">
        <v>476</v>
      </c>
      <c r="Z80" s="229" t="s">
        <v>175</v>
      </c>
    </row>
    <row r="81" spans="19:28" x14ac:dyDescent="0.3">
      <c r="S81" s="117"/>
      <c r="T81" s="117"/>
      <c r="Y81" s="228" t="s">
        <v>1234</v>
      </c>
      <c r="Z81" s="229" t="s">
        <v>1235</v>
      </c>
    </row>
    <row r="82" spans="19:28" x14ac:dyDescent="0.3">
      <c r="S82" s="117"/>
      <c r="T82" s="117"/>
      <c r="Y82" s="228" t="s">
        <v>1187</v>
      </c>
      <c r="Z82" s="229" t="s">
        <v>1188</v>
      </c>
    </row>
    <row r="83" spans="19:28" x14ac:dyDescent="0.3">
      <c r="S83" s="117"/>
      <c r="T83" s="117"/>
      <c r="Y83" s="228" t="s">
        <v>761</v>
      </c>
      <c r="Z83" s="229" t="s">
        <v>762</v>
      </c>
      <c r="AA83" s="117"/>
      <c r="AB83" s="117"/>
    </row>
    <row r="84" spans="19:28" x14ac:dyDescent="0.3">
      <c r="Y84" s="228" t="s">
        <v>529</v>
      </c>
      <c r="Z84" s="229" t="s">
        <v>530</v>
      </c>
      <c r="AA84" s="117"/>
      <c r="AB84" s="117"/>
    </row>
    <row r="85" spans="19:28" x14ac:dyDescent="0.3">
      <c r="Y85" s="228" t="s">
        <v>531</v>
      </c>
      <c r="Z85" s="229" t="s">
        <v>532</v>
      </c>
      <c r="AA85" s="117"/>
      <c r="AB85" s="117"/>
    </row>
    <row r="86" spans="19:28" x14ac:dyDescent="0.3">
      <c r="U86" s="117"/>
      <c r="V86" s="117"/>
      <c r="Y86" s="228" t="s">
        <v>1405</v>
      </c>
      <c r="Z86" s="229" t="s">
        <v>1406</v>
      </c>
    </row>
    <row r="87" spans="19:28" x14ac:dyDescent="0.3">
      <c r="U87" s="117"/>
      <c r="V87" s="117"/>
      <c r="Y87" s="228" t="s">
        <v>1236</v>
      </c>
      <c r="Z87" s="229" t="s">
        <v>1237</v>
      </c>
    </row>
    <row r="88" spans="19:28" x14ac:dyDescent="0.3">
      <c r="U88" s="117"/>
      <c r="V88" s="117"/>
      <c r="Y88" s="228" t="s">
        <v>185</v>
      </c>
      <c r="Z88" s="229" t="s">
        <v>533</v>
      </c>
    </row>
    <row r="89" spans="19:28" x14ac:dyDescent="0.3">
      <c r="Y89" s="228" t="s">
        <v>1180</v>
      </c>
      <c r="Z89" s="229" t="s">
        <v>1181</v>
      </c>
    </row>
    <row r="90" spans="19:28" x14ac:dyDescent="0.3">
      <c r="Y90" s="228" t="s">
        <v>765</v>
      </c>
      <c r="Z90" s="229" t="s">
        <v>1242</v>
      </c>
    </row>
    <row r="91" spans="19:28" x14ac:dyDescent="0.3">
      <c r="Y91" s="228" t="s">
        <v>464</v>
      </c>
      <c r="Z91" s="229" t="s">
        <v>199</v>
      </c>
    </row>
    <row r="92" spans="19:28" x14ac:dyDescent="0.3">
      <c r="Y92" s="228" t="s">
        <v>1240</v>
      </c>
      <c r="Z92" s="229" t="s">
        <v>1241</v>
      </c>
    </row>
    <row r="93" spans="19:28" x14ac:dyDescent="0.3">
      <c r="Y93" s="228" t="s">
        <v>534</v>
      </c>
      <c r="Z93" s="229" t="s">
        <v>204</v>
      </c>
    </row>
    <row r="94" spans="19:28" x14ac:dyDescent="0.3">
      <c r="Y94" s="228" t="s">
        <v>462</v>
      </c>
      <c r="Z94" s="229" t="s">
        <v>25</v>
      </c>
    </row>
    <row r="95" spans="19:28" x14ac:dyDescent="0.3">
      <c r="Y95" s="228" t="s">
        <v>535</v>
      </c>
      <c r="Z95" s="229" t="s">
        <v>536</v>
      </c>
    </row>
    <row r="96" spans="19:28" x14ac:dyDescent="0.3">
      <c r="Y96" s="228" t="s">
        <v>537</v>
      </c>
      <c r="Z96" s="229" t="s">
        <v>538</v>
      </c>
    </row>
    <row r="97" spans="25:26" x14ac:dyDescent="0.3">
      <c r="Y97" s="228" t="s">
        <v>539</v>
      </c>
      <c r="Z97" s="229" t="s">
        <v>540</v>
      </c>
    </row>
    <row r="98" spans="25:26" x14ac:dyDescent="0.3">
      <c r="Y98" s="228" t="s">
        <v>541</v>
      </c>
      <c r="Z98" s="229" t="s">
        <v>542</v>
      </c>
    </row>
    <row r="99" spans="25:26" x14ac:dyDescent="0.3">
      <c r="Y99" s="228" t="s">
        <v>543</v>
      </c>
      <c r="Z99" s="229" t="s">
        <v>544</v>
      </c>
    </row>
    <row r="100" spans="25:26" x14ac:dyDescent="0.3">
      <c r="Y100" s="228" t="s">
        <v>821</v>
      </c>
      <c r="Z100" s="229" t="s">
        <v>822</v>
      </c>
    </row>
    <row r="101" spans="25:26" x14ac:dyDescent="0.3">
      <c r="Y101" s="228" t="s">
        <v>1411</v>
      </c>
      <c r="Z101" s="229" t="s">
        <v>1412</v>
      </c>
    </row>
    <row r="102" spans="25:26" x14ac:dyDescent="0.3">
      <c r="Y102" s="228" t="s">
        <v>545</v>
      </c>
      <c r="Z102" s="229" t="s">
        <v>589</v>
      </c>
    </row>
    <row r="103" spans="25:26" x14ac:dyDescent="0.3">
      <c r="Y103" s="228" t="s">
        <v>546</v>
      </c>
      <c r="Z103" s="229" t="s">
        <v>547</v>
      </c>
    </row>
    <row r="104" spans="25:26" x14ac:dyDescent="0.3">
      <c r="Y104" s="228" t="s">
        <v>590</v>
      </c>
      <c r="Z104" s="229" t="s">
        <v>548</v>
      </c>
    </row>
    <row r="105" spans="25:26" x14ac:dyDescent="0.3">
      <c r="Y105" s="228" t="s">
        <v>549</v>
      </c>
      <c r="Z105" s="229" t="s">
        <v>550</v>
      </c>
    </row>
    <row r="106" spans="25:26" x14ac:dyDescent="0.3">
      <c r="Y106" s="228" t="s">
        <v>1090</v>
      </c>
      <c r="Z106" s="229" t="s">
        <v>1091</v>
      </c>
    </row>
    <row r="107" spans="25:26" x14ac:dyDescent="0.3">
      <c r="Y107" s="228" t="s">
        <v>551</v>
      </c>
      <c r="Z107" s="229" t="s">
        <v>591</v>
      </c>
    </row>
    <row r="108" spans="25:26" x14ac:dyDescent="0.3">
      <c r="Y108" s="228" t="s">
        <v>1243</v>
      </c>
      <c r="Z108" s="229" t="s">
        <v>1244</v>
      </c>
    </row>
    <row r="109" spans="25:26" x14ac:dyDescent="0.3">
      <c r="Y109" s="228" t="s">
        <v>552</v>
      </c>
      <c r="Z109" s="229" t="s">
        <v>553</v>
      </c>
    </row>
    <row r="110" spans="25:26" x14ac:dyDescent="0.3">
      <c r="Y110" s="228" t="s">
        <v>607</v>
      </c>
      <c r="Z110" s="229" t="s">
        <v>608</v>
      </c>
    </row>
    <row r="111" spans="25:26" x14ac:dyDescent="0.3">
      <c r="Y111" s="228" t="s">
        <v>592</v>
      </c>
      <c r="Z111" s="229" t="s">
        <v>593</v>
      </c>
    </row>
    <row r="112" spans="25:26" x14ac:dyDescent="0.3">
      <c r="Y112" s="228" t="s">
        <v>554</v>
      </c>
      <c r="Z112" s="229" t="s">
        <v>555</v>
      </c>
    </row>
    <row r="113" spans="25:26" x14ac:dyDescent="0.3">
      <c r="Y113" s="228" t="s">
        <v>1245</v>
      </c>
      <c r="Z113" s="229" t="s">
        <v>1246</v>
      </c>
    </row>
    <row r="114" spans="25:26" x14ac:dyDescent="0.3">
      <c r="Y114" s="228" t="s">
        <v>216</v>
      </c>
      <c r="Z114" s="229" t="s">
        <v>26</v>
      </c>
    </row>
    <row r="115" spans="25:26" x14ac:dyDescent="0.3">
      <c r="Y115" s="228" t="s">
        <v>556</v>
      </c>
      <c r="Z115" s="229" t="s">
        <v>557</v>
      </c>
    </row>
    <row r="116" spans="25:26" x14ac:dyDescent="0.3">
      <c r="Y116" s="228" t="s">
        <v>558</v>
      </c>
      <c r="Z116" s="229" t="s">
        <v>594</v>
      </c>
    </row>
    <row r="117" spans="25:26" x14ac:dyDescent="0.3">
      <c r="Y117" s="228" t="s">
        <v>559</v>
      </c>
      <c r="Z117" s="229" t="s">
        <v>595</v>
      </c>
    </row>
    <row r="118" spans="25:26" x14ac:dyDescent="0.3">
      <c r="Y118" s="228" t="s">
        <v>1238</v>
      </c>
      <c r="Z118" s="229" t="s">
        <v>1239</v>
      </c>
    </row>
    <row r="119" spans="25:26" x14ac:dyDescent="0.3">
      <c r="Y119" s="228" t="s">
        <v>560</v>
      </c>
      <c r="Z119" s="229" t="s">
        <v>596</v>
      </c>
    </row>
    <row r="120" spans="25:26" x14ac:dyDescent="0.3">
      <c r="Y120" s="228" t="s">
        <v>461</v>
      </c>
      <c r="Z120" s="229" t="s">
        <v>22</v>
      </c>
    </row>
    <row r="121" spans="25:26" x14ac:dyDescent="0.3">
      <c r="Y121" s="228" t="s">
        <v>561</v>
      </c>
      <c r="Z121" s="229" t="s">
        <v>597</v>
      </c>
    </row>
    <row r="122" spans="25:26" x14ac:dyDescent="0.3">
      <c r="Y122" s="228" t="s">
        <v>562</v>
      </c>
      <c r="Z122" s="229" t="s">
        <v>563</v>
      </c>
    </row>
    <row r="123" spans="25:26" x14ac:dyDescent="0.3">
      <c r="Y123" s="228" t="s">
        <v>225</v>
      </c>
      <c r="Z123" s="229" t="s">
        <v>1252</v>
      </c>
    </row>
    <row r="124" spans="25:26" x14ac:dyDescent="0.3">
      <c r="Y124" s="228" t="s">
        <v>472</v>
      </c>
      <c r="Z124" s="229" t="s">
        <v>319</v>
      </c>
    </row>
    <row r="125" spans="25:26" x14ac:dyDescent="0.3">
      <c r="Y125" s="228" t="s">
        <v>471</v>
      </c>
      <c r="Z125" s="229" t="s">
        <v>276</v>
      </c>
    </row>
    <row r="126" spans="25:26" x14ac:dyDescent="0.3">
      <c r="Y126" s="228" t="s">
        <v>1156</v>
      </c>
      <c r="Z126" s="229" t="s">
        <v>1157</v>
      </c>
    </row>
    <row r="127" spans="25:26" x14ac:dyDescent="0.3">
      <c r="Y127" s="228" t="s">
        <v>564</v>
      </c>
      <c r="Z127" s="229" t="s">
        <v>565</v>
      </c>
    </row>
    <row r="128" spans="25:26" x14ac:dyDescent="0.3">
      <c r="Y128" s="228" t="s">
        <v>1194</v>
      </c>
      <c r="Z128" s="229" t="s">
        <v>1193</v>
      </c>
    </row>
    <row r="129" spans="25:26" x14ac:dyDescent="0.3">
      <c r="Y129" s="228" t="s">
        <v>566</v>
      </c>
      <c r="Z129" s="229" t="s">
        <v>567</v>
      </c>
    </row>
    <row r="130" spans="25:26" x14ac:dyDescent="0.3">
      <c r="Y130" s="228" t="s">
        <v>460</v>
      </c>
      <c r="Z130" s="229" t="s">
        <v>312</v>
      </c>
    </row>
    <row r="131" spans="25:26" x14ac:dyDescent="0.3">
      <c r="Y131" s="228" t="s">
        <v>459</v>
      </c>
      <c r="Z131" s="229" t="s">
        <v>27</v>
      </c>
    </row>
    <row r="132" spans="25:26" x14ac:dyDescent="0.3">
      <c r="Y132" s="228" t="s">
        <v>568</v>
      </c>
      <c r="Z132" s="229" t="s">
        <v>569</v>
      </c>
    </row>
    <row r="133" spans="25:26" x14ac:dyDescent="0.3">
      <c r="Y133" s="228" t="s">
        <v>1247</v>
      </c>
      <c r="Z133" s="229" t="s">
        <v>1248</v>
      </c>
    </row>
    <row r="134" spans="25:26" x14ac:dyDescent="0.3">
      <c r="Y134" s="228" t="s">
        <v>1282</v>
      </c>
      <c r="Z134" s="229" t="s">
        <v>1285</v>
      </c>
    </row>
    <row r="135" spans="25:26" x14ac:dyDescent="0.3">
      <c r="Y135" s="228" t="s">
        <v>570</v>
      </c>
      <c r="Z135" s="229" t="s">
        <v>389</v>
      </c>
    </row>
    <row r="136" spans="25:26" x14ac:dyDescent="0.3">
      <c r="Y136" s="228" t="s">
        <v>1297</v>
      </c>
      <c r="Z136" s="229" t="s">
        <v>1298</v>
      </c>
    </row>
    <row r="137" spans="25:26" x14ac:dyDescent="0.3">
      <c r="Y137" s="228" t="s">
        <v>574</v>
      </c>
      <c r="Z137" s="229" t="s">
        <v>390</v>
      </c>
    </row>
    <row r="138" spans="25:26" x14ac:dyDescent="0.3">
      <c r="Y138" s="228" t="s">
        <v>571</v>
      </c>
      <c r="Z138" s="229" t="s">
        <v>598</v>
      </c>
    </row>
    <row r="139" spans="25:26" x14ac:dyDescent="0.3">
      <c r="Y139" s="228" t="s">
        <v>473</v>
      </c>
      <c r="Z139" s="229" t="s">
        <v>308</v>
      </c>
    </row>
    <row r="140" spans="25:26" x14ac:dyDescent="0.3">
      <c r="Y140" s="228" t="s">
        <v>1249</v>
      </c>
      <c r="Z140" s="229" t="s">
        <v>1250</v>
      </c>
    </row>
    <row r="141" spans="25:26" x14ac:dyDescent="0.3">
      <c r="Y141" s="154" t="s">
        <v>572</v>
      </c>
      <c r="Z141" s="155" t="s">
        <v>573</v>
      </c>
    </row>
    <row r="142" spans="25:26" x14ac:dyDescent="0.3">
      <c r="Y142" s="154" t="s">
        <v>1283</v>
      </c>
      <c r="Z142" s="155" t="s">
        <v>1284</v>
      </c>
    </row>
    <row r="143" spans="25:26" x14ac:dyDescent="0.3">
      <c r="Y143" s="154" t="s">
        <v>572</v>
      </c>
      <c r="Z143" s="155" t="s">
        <v>573</v>
      </c>
    </row>
    <row r="144" spans="25:26" x14ac:dyDescent="0.3">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x14ac:dyDescent="0.3">
      <c r="A1" s="10" t="s">
        <v>324</v>
      </c>
      <c r="B1" s="262">
        <v>40858</v>
      </c>
      <c r="C1" s="263"/>
      <c r="D1" s="264"/>
      <c r="F1" s="9" t="s">
        <v>325</v>
      </c>
    </row>
    <row r="2" spans="1:21" x14ac:dyDescent="0.3">
      <c r="A2" s="10" t="s">
        <v>326</v>
      </c>
      <c r="B2" s="265" t="s">
        <v>348</v>
      </c>
      <c r="C2" s="266"/>
      <c r="D2" s="267"/>
    </row>
    <row r="3" spans="1:21" x14ac:dyDescent="0.3">
      <c r="C3" s="11"/>
      <c r="O3" s="11"/>
      <c r="T3" s="11"/>
    </row>
    <row r="4" spans="1:21" x14ac:dyDescent="0.3">
      <c r="A4" s="12" t="s">
        <v>394</v>
      </c>
      <c r="B4" s="13"/>
      <c r="C4" s="13"/>
      <c r="D4" s="13"/>
      <c r="E4" s="13"/>
      <c r="F4" s="13"/>
      <c r="G4" s="13"/>
      <c r="H4" s="13"/>
      <c r="I4" s="13"/>
      <c r="J4" s="13"/>
      <c r="K4" s="13"/>
      <c r="L4" s="13"/>
      <c r="M4" s="13"/>
      <c r="N4" s="13"/>
      <c r="O4" s="13"/>
      <c r="P4" s="13"/>
      <c r="Q4" s="13"/>
      <c r="R4" s="13"/>
      <c r="S4" s="13"/>
      <c r="T4" s="13"/>
      <c r="U4" s="14"/>
    </row>
    <row r="5" spans="1:21"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x14ac:dyDescent="0.3">
      <c r="A1" s="117" t="s">
        <v>579</v>
      </c>
      <c r="B1" s="117"/>
      <c r="C1" s="117" t="s">
        <v>626</v>
      </c>
      <c r="D1" s="117" t="s">
        <v>613</v>
      </c>
    </row>
    <row r="3" spans="1:4" x14ac:dyDescent="0.3">
      <c r="A3" s="118" t="s">
        <v>581</v>
      </c>
      <c r="B3" s="118" t="s">
        <v>580</v>
      </c>
      <c r="C3" s="118" t="s">
        <v>582</v>
      </c>
      <c r="D3" s="118" t="s">
        <v>614</v>
      </c>
    </row>
    <row r="4" spans="1:4" x14ac:dyDescent="0.3">
      <c r="A4" s="117" t="s">
        <v>583</v>
      </c>
      <c r="B4" s="117" t="s">
        <v>1</v>
      </c>
      <c r="C4" s="117" t="s">
        <v>584</v>
      </c>
      <c r="D4" s="117"/>
    </row>
    <row r="5" spans="1:4" x14ac:dyDescent="0.3">
      <c r="A5" s="117"/>
      <c r="B5" s="117" t="s">
        <v>343</v>
      </c>
      <c r="C5" s="117" t="s">
        <v>584</v>
      </c>
      <c r="D5" s="117"/>
    </row>
    <row r="6" spans="1:4" x14ac:dyDescent="0.3">
      <c r="A6" s="117"/>
      <c r="B6" s="117" t="s">
        <v>2</v>
      </c>
      <c r="C6" s="117" t="s">
        <v>584</v>
      </c>
      <c r="D6" s="117"/>
    </row>
    <row r="7" spans="1:4" x14ac:dyDescent="0.3">
      <c r="A7" s="117"/>
      <c r="B7" s="117" t="s">
        <v>585</v>
      </c>
      <c r="C7" s="117" t="s">
        <v>584</v>
      </c>
      <c r="D7" s="117"/>
    </row>
    <row r="8" spans="1:4" x14ac:dyDescent="0.3">
      <c r="A8" s="117"/>
      <c r="B8" s="117" t="s">
        <v>7</v>
      </c>
      <c r="C8" s="117" t="s">
        <v>584</v>
      </c>
      <c r="D8" s="117"/>
    </row>
    <row r="9" spans="1:4" x14ac:dyDescent="0.3">
      <c r="A9" s="117"/>
      <c r="B9" s="117" t="s">
        <v>332</v>
      </c>
      <c r="C9" s="117" t="s">
        <v>584</v>
      </c>
      <c r="D9" s="117"/>
    </row>
    <row r="10" spans="1:4" x14ac:dyDescent="0.3">
      <c r="A10" s="117"/>
      <c r="B10" s="117" t="s">
        <v>281</v>
      </c>
      <c r="C10" s="117" t="s">
        <v>611</v>
      </c>
      <c r="D10" s="117"/>
    </row>
    <row r="11" spans="1:4" x14ac:dyDescent="0.3">
      <c r="A11" s="117"/>
      <c r="B11" s="117" t="s">
        <v>401</v>
      </c>
      <c r="C11" s="117" t="s">
        <v>584</v>
      </c>
      <c r="D11" s="117"/>
    </row>
    <row r="12" spans="1:4" x14ac:dyDescent="0.3">
      <c r="A12" s="117"/>
      <c r="B12" s="117" t="s">
        <v>400</v>
      </c>
      <c r="C12" s="117" t="s">
        <v>584</v>
      </c>
      <c r="D12" s="117"/>
    </row>
    <row r="13" spans="1:4" x14ac:dyDescent="0.3">
      <c r="A13" s="117"/>
      <c r="B13" s="117" t="s">
        <v>575</v>
      </c>
      <c r="C13" s="117" t="s">
        <v>584</v>
      </c>
      <c r="D13" s="117"/>
    </row>
    <row r="14" spans="1:4" x14ac:dyDescent="0.3">
      <c r="A14" s="117"/>
      <c r="B14" s="117" t="s">
        <v>429</v>
      </c>
      <c r="C14" s="117" t="s">
        <v>615</v>
      </c>
      <c r="D14" s="117"/>
    </row>
    <row r="15" spans="1:4" x14ac:dyDescent="0.3">
      <c r="A15" s="117"/>
      <c r="B15" s="117" t="s">
        <v>333</v>
      </c>
      <c r="C15" s="117" t="s">
        <v>584</v>
      </c>
      <c r="D15" s="117"/>
    </row>
    <row r="16" spans="1:4" x14ac:dyDescent="0.3">
      <c r="A16" s="117"/>
      <c r="B16" s="117" t="s">
        <v>334</v>
      </c>
      <c r="C16" s="117" t="s">
        <v>616</v>
      </c>
      <c r="D16" s="117"/>
    </row>
    <row r="17" spans="1:4" x14ac:dyDescent="0.3">
      <c r="A17" s="117"/>
      <c r="B17" s="117" t="s">
        <v>335</v>
      </c>
      <c r="C17" s="117" t="s">
        <v>616</v>
      </c>
      <c r="D17" s="117" t="s">
        <v>617</v>
      </c>
    </row>
    <row r="18" spans="1:4" x14ac:dyDescent="0.3">
      <c r="A18" s="117"/>
      <c r="B18" s="117" t="s">
        <v>427</v>
      </c>
      <c r="C18" s="117" t="s">
        <v>584</v>
      </c>
      <c r="D18" s="117"/>
    </row>
    <row r="19" spans="1:4" x14ac:dyDescent="0.3">
      <c r="A19" s="117"/>
      <c r="B19" s="117" t="s">
        <v>337</v>
      </c>
      <c r="C19" s="117" t="s">
        <v>618</v>
      </c>
      <c r="D19" s="117"/>
    </row>
    <row r="20" spans="1:4" x14ac:dyDescent="0.3">
      <c r="A20" s="117"/>
      <c r="B20" s="117" t="s">
        <v>287</v>
      </c>
      <c r="C20" s="117" t="s">
        <v>616</v>
      </c>
      <c r="D20" s="117"/>
    </row>
    <row r="21" spans="1:4" x14ac:dyDescent="0.3">
      <c r="A21" s="117"/>
      <c r="B21" s="117" t="s">
        <v>338</v>
      </c>
      <c r="C21" s="117" t="s">
        <v>616</v>
      </c>
      <c r="D21" s="117" t="s">
        <v>619</v>
      </c>
    </row>
    <row r="22" spans="1:4" x14ac:dyDescent="0.3">
      <c r="A22" s="117"/>
      <c r="B22" s="117" t="s">
        <v>339</v>
      </c>
      <c r="C22" s="117" t="s">
        <v>620</v>
      </c>
      <c r="D22" s="117"/>
    </row>
    <row r="23" spans="1:4" x14ac:dyDescent="0.3">
      <c r="A23" s="117"/>
      <c r="B23" s="117" t="s">
        <v>340</v>
      </c>
      <c r="C23" s="117" t="s">
        <v>620</v>
      </c>
      <c r="D23" s="117"/>
    </row>
    <row r="24" spans="1:4" x14ac:dyDescent="0.3">
      <c r="A24" s="117"/>
      <c r="B24" s="117"/>
      <c r="C24" s="117"/>
      <c r="D24" s="117"/>
    </row>
    <row r="25" spans="1:4" x14ac:dyDescent="0.3">
      <c r="A25" s="117" t="s">
        <v>621</v>
      </c>
      <c r="B25" s="117" t="s">
        <v>1</v>
      </c>
      <c r="C25" s="117" t="s">
        <v>584</v>
      </c>
      <c r="D25" s="117"/>
    </row>
    <row r="26" spans="1:4" x14ac:dyDescent="0.3">
      <c r="A26" s="117"/>
      <c r="B26" s="117" t="s">
        <v>279</v>
      </c>
      <c r="C26" s="117" t="s">
        <v>584</v>
      </c>
      <c r="D26" s="117"/>
    </row>
    <row r="27" spans="1:4" x14ac:dyDescent="0.3">
      <c r="A27" s="117"/>
      <c r="B27" s="117" t="s">
        <v>2</v>
      </c>
      <c r="C27" s="117" t="s">
        <v>584</v>
      </c>
      <c r="D27" s="117"/>
    </row>
    <row r="28" spans="1:4" x14ac:dyDescent="0.3">
      <c r="A28" s="117"/>
      <c r="B28" s="117" t="s">
        <v>456</v>
      </c>
      <c r="C28" s="117" t="s">
        <v>584</v>
      </c>
      <c r="D28" s="117"/>
    </row>
    <row r="29" spans="1:4" x14ac:dyDescent="0.3">
      <c r="A29" s="117"/>
      <c r="B29" s="117" t="s">
        <v>280</v>
      </c>
      <c r="C29" s="117" t="s">
        <v>622</v>
      </c>
      <c r="D29" s="117"/>
    </row>
    <row r="30" spans="1:4" x14ac:dyDescent="0.3">
      <c r="A30" s="117"/>
      <c r="B30" s="117" t="s">
        <v>7</v>
      </c>
      <c r="C30" s="117" t="s">
        <v>584</v>
      </c>
      <c r="D30" s="117"/>
    </row>
    <row r="31" spans="1:4" x14ac:dyDescent="0.3">
      <c r="A31" s="117"/>
      <c r="B31" s="117" t="s">
        <v>417</v>
      </c>
      <c r="C31" s="117" t="s">
        <v>584</v>
      </c>
      <c r="D31" s="117"/>
    </row>
    <row r="32" spans="1:4" x14ac:dyDescent="0.3">
      <c r="A32" s="117"/>
      <c r="B32" s="117" t="s">
        <v>281</v>
      </c>
      <c r="C32" s="117" t="s">
        <v>611</v>
      </c>
      <c r="D32" s="117"/>
    </row>
    <row r="33" spans="1:4" x14ac:dyDescent="0.3">
      <c r="A33" s="117"/>
      <c r="B33" s="117" t="s">
        <v>286</v>
      </c>
      <c r="C33" s="119" t="s">
        <v>629</v>
      </c>
      <c r="D33" s="119" t="s">
        <v>628</v>
      </c>
    </row>
    <row r="34" spans="1:4" x14ac:dyDescent="0.3">
      <c r="A34" s="117"/>
      <c r="B34" s="117" t="s">
        <v>337</v>
      </c>
      <c r="C34" s="117" t="s">
        <v>618</v>
      </c>
    </row>
    <row r="35" spans="1:4" x14ac:dyDescent="0.3">
      <c r="A35" s="117"/>
      <c r="B35" s="117" t="s">
        <v>287</v>
      </c>
      <c r="C35" s="117" t="s">
        <v>616</v>
      </c>
    </row>
    <row r="36" spans="1:4" x14ac:dyDescent="0.3">
      <c r="A36" s="117"/>
      <c r="B36" s="117" t="s">
        <v>339</v>
      </c>
      <c r="C36" s="117" t="s">
        <v>620</v>
      </c>
    </row>
    <row r="37" spans="1:4" x14ac:dyDescent="0.3">
      <c r="A37" s="117"/>
      <c r="B37" s="117" t="s">
        <v>340</v>
      </c>
      <c r="C37" s="117" t="s">
        <v>620</v>
      </c>
    </row>
    <row r="38" spans="1:4" x14ac:dyDescent="0.3">
      <c r="A38" s="117"/>
      <c r="B38" s="117" t="s">
        <v>418</v>
      </c>
      <c r="C38" s="119" t="s">
        <v>629</v>
      </c>
      <c r="D38" s="119" t="s">
        <v>630</v>
      </c>
    </row>
    <row r="39" spans="1:4" x14ac:dyDescent="0.3">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3">
      <c r="A2" t="s">
        <v>970</v>
      </c>
      <c r="B2" s="117" t="s">
        <v>892</v>
      </c>
      <c r="D2" s="86" t="s">
        <v>726</v>
      </c>
      <c r="F2" s="117" t="s">
        <v>994</v>
      </c>
      <c r="G2" s="117" t="s">
        <v>47</v>
      </c>
      <c r="H2" s="227" t="s">
        <v>1142</v>
      </c>
      <c r="I2" s="117" t="s">
        <v>1024</v>
      </c>
      <c r="J2" s="117" t="s">
        <v>1058</v>
      </c>
      <c r="K2" s="9" t="s">
        <v>1124</v>
      </c>
      <c r="L2" s="227" t="s">
        <v>1106</v>
      </c>
    </row>
    <row r="3" spans="1:12" x14ac:dyDescent="0.3">
      <c r="A3" t="s">
        <v>971</v>
      </c>
      <c r="B3" s="117" t="s">
        <v>894</v>
      </c>
      <c r="D3" s="86" t="s">
        <v>870</v>
      </c>
      <c r="F3" s="117" t="s">
        <v>995</v>
      </c>
      <c r="G3" s="117" t="s">
        <v>49</v>
      </c>
      <c r="H3" s="227" t="s">
        <v>1031</v>
      </c>
      <c r="I3" s="117" t="s">
        <v>1025</v>
      </c>
      <c r="J3" s="117" t="s">
        <v>1060</v>
      </c>
      <c r="K3" s="117" t="s">
        <v>1104</v>
      </c>
    </row>
    <row r="4" spans="1:12" x14ac:dyDescent="0.3">
      <c r="A4" t="s">
        <v>972</v>
      </c>
      <c r="B4" s="117" t="s">
        <v>896</v>
      </c>
      <c r="D4" s="86" t="s">
        <v>1022</v>
      </c>
      <c r="F4" s="117" t="s">
        <v>999</v>
      </c>
      <c r="G4" s="117" t="s">
        <v>51</v>
      </c>
      <c r="H4" s="227" t="s">
        <v>1032</v>
      </c>
      <c r="I4" s="117" t="s">
        <v>1026</v>
      </c>
      <c r="J4" s="117" t="s">
        <v>1062</v>
      </c>
      <c r="K4" s="117" t="s">
        <v>1105</v>
      </c>
    </row>
    <row r="5" spans="1:12" x14ac:dyDescent="0.3">
      <c r="A5" t="s">
        <v>973</v>
      </c>
      <c r="B5" s="117" t="s">
        <v>898</v>
      </c>
      <c r="D5" s="86" t="s">
        <v>1123</v>
      </c>
      <c r="F5" s="117" t="s">
        <v>998</v>
      </c>
      <c r="G5" s="117" t="s">
        <v>53</v>
      </c>
      <c r="H5" s="227" t="s">
        <v>1033</v>
      </c>
      <c r="I5" s="117" t="s">
        <v>1027</v>
      </c>
      <c r="J5" s="117" t="s">
        <v>1064</v>
      </c>
    </row>
    <row r="6" spans="1:12" x14ac:dyDescent="0.3">
      <c r="A6" t="s">
        <v>974</v>
      </c>
      <c r="B6" s="117" t="s">
        <v>900</v>
      </c>
      <c r="D6" s="86" t="s">
        <v>872</v>
      </c>
      <c r="F6" s="227" t="s">
        <v>1159</v>
      </c>
      <c r="G6" s="117" t="s">
        <v>56</v>
      </c>
      <c r="H6" s="227" t="s">
        <v>1047</v>
      </c>
      <c r="I6" s="227" t="s">
        <v>1121</v>
      </c>
      <c r="J6" s="117" t="s">
        <v>1066</v>
      </c>
    </row>
    <row r="7" spans="1:12" x14ac:dyDescent="0.3">
      <c r="A7" t="s">
        <v>975</v>
      </c>
      <c r="B7" s="117" t="s">
        <v>902</v>
      </c>
      <c r="D7" s="86" t="s">
        <v>1023</v>
      </c>
      <c r="F7" s="117" t="s">
        <v>997</v>
      </c>
      <c r="G7" s="117" t="s">
        <v>58</v>
      </c>
      <c r="H7" s="227" t="s">
        <v>1034</v>
      </c>
      <c r="I7" s="117" t="s">
        <v>1028</v>
      </c>
      <c r="J7" s="117" t="s">
        <v>1068</v>
      </c>
    </row>
    <row r="8" spans="1:12" x14ac:dyDescent="0.3">
      <c r="A8" t="s">
        <v>976</v>
      </c>
      <c r="B8" s="117" t="s">
        <v>904</v>
      </c>
      <c r="D8" s="86" t="s">
        <v>1122</v>
      </c>
      <c r="F8" s="117" t="s">
        <v>996</v>
      </c>
      <c r="G8" s="117" t="s">
        <v>60</v>
      </c>
      <c r="H8" s="227" t="s">
        <v>1035</v>
      </c>
      <c r="I8" s="117" t="s">
        <v>1029</v>
      </c>
      <c r="J8" s="117" t="s">
        <v>1069</v>
      </c>
    </row>
    <row r="9" spans="1:12" x14ac:dyDescent="0.3">
      <c r="A9" t="s">
        <v>977</v>
      </c>
      <c r="B9" s="117" t="s">
        <v>906</v>
      </c>
      <c r="F9" s="117" t="s">
        <v>984</v>
      </c>
      <c r="G9" s="117" t="s">
        <v>62</v>
      </c>
      <c r="H9" s="227" t="s">
        <v>1140</v>
      </c>
      <c r="I9" s="117" t="s">
        <v>1030</v>
      </c>
      <c r="J9" s="117" t="s">
        <v>1071</v>
      </c>
    </row>
    <row r="10" spans="1:12" x14ac:dyDescent="0.3">
      <c r="A10" t="s">
        <v>978</v>
      </c>
      <c r="B10" s="117" t="s">
        <v>908</v>
      </c>
      <c r="F10" s="117" t="s">
        <v>982</v>
      </c>
      <c r="G10" s="117" t="s">
        <v>64</v>
      </c>
      <c r="H10" s="227" t="s">
        <v>1036</v>
      </c>
      <c r="I10" s="86" t="s">
        <v>1093</v>
      </c>
      <c r="J10" s="86" t="s">
        <v>1092</v>
      </c>
    </row>
    <row r="11" spans="1:12" x14ac:dyDescent="0.3">
      <c r="A11" s="117" t="s">
        <v>1005</v>
      </c>
      <c r="B11" s="117" t="s">
        <v>910</v>
      </c>
      <c r="F11" s="117" t="s">
        <v>983</v>
      </c>
      <c r="G11" s="117" t="s">
        <v>66</v>
      </c>
      <c r="H11" s="227" t="s">
        <v>1037</v>
      </c>
      <c r="I11" s="117" t="s">
        <v>1094</v>
      </c>
      <c r="K11" s="86"/>
    </row>
    <row r="12" spans="1:12" x14ac:dyDescent="0.3">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x14ac:dyDescent="0.3">
      <c r="A14" t="s">
        <v>980</v>
      </c>
      <c r="B14" s="117" t="s">
        <v>916</v>
      </c>
      <c r="F14" s="117" t="s">
        <v>988</v>
      </c>
      <c r="G14" s="117" t="s">
        <v>72</v>
      </c>
      <c r="H14" s="227" t="s">
        <v>1147</v>
      </c>
    </row>
    <row r="15" spans="1:12" x14ac:dyDescent="0.3">
      <c r="A15" t="s">
        <v>981</v>
      </c>
      <c r="B15" s="117" t="s">
        <v>918</v>
      </c>
      <c r="F15" s="117" t="s">
        <v>985</v>
      </c>
      <c r="G15" s="117" t="s">
        <v>74</v>
      </c>
      <c r="H15" s="227" t="s">
        <v>1148</v>
      </c>
    </row>
    <row r="16" spans="1:12" x14ac:dyDescent="0.3">
      <c r="A16" t="s">
        <v>982</v>
      </c>
      <c r="B16" s="117" t="s">
        <v>920</v>
      </c>
      <c r="F16" s="117" t="s">
        <v>970</v>
      </c>
      <c r="G16" s="117" t="s">
        <v>76</v>
      </c>
      <c r="H16" s="227" t="s">
        <v>1126</v>
      </c>
    </row>
    <row r="17" spans="1:9" x14ac:dyDescent="0.3">
      <c r="A17" t="s">
        <v>983</v>
      </c>
      <c r="B17" s="117" t="s">
        <v>922</v>
      </c>
      <c r="F17" s="117" t="s">
        <v>975</v>
      </c>
      <c r="G17" s="117" t="s">
        <v>294</v>
      </c>
      <c r="H17" s="227" t="s">
        <v>1128</v>
      </c>
    </row>
    <row r="18" spans="1:9" x14ac:dyDescent="0.3">
      <c r="A18" t="s">
        <v>984</v>
      </c>
      <c r="B18" s="117" t="s">
        <v>924</v>
      </c>
      <c r="F18" s="117" t="s">
        <v>978</v>
      </c>
      <c r="G18" s="117" t="s">
        <v>78</v>
      </c>
      <c r="H18" s="227" t="s">
        <v>1134</v>
      </c>
    </row>
    <row r="19" spans="1:9" x14ac:dyDescent="0.3">
      <c r="A19" t="s">
        <v>985</v>
      </c>
      <c r="B19" s="117" t="s">
        <v>926</v>
      </c>
      <c r="F19" s="117" t="s">
        <v>977</v>
      </c>
      <c r="G19" s="117" t="s">
        <v>79</v>
      </c>
      <c r="H19" s="227" t="s">
        <v>1138</v>
      </c>
    </row>
    <row r="20" spans="1:9" x14ac:dyDescent="0.3">
      <c r="A20" t="s">
        <v>986</v>
      </c>
      <c r="B20" s="117" t="s">
        <v>928</v>
      </c>
      <c r="F20" s="117" t="s">
        <v>972</v>
      </c>
      <c r="G20" s="117" t="s">
        <v>81</v>
      </c>
      <c r="H20" s="227" t="s">
        <v>1136</v>
      </c>
    </row>
    <row r="21" spans="1:9" x14ac:dyDescent="0.3">
      <c r="A21" t="s">
        <v>987</v>
      </c>
      <c r="B21" s="117" t="s">
        <v>930</v>
      </c>
      <c r="F21" s="117" t="s">
        <v>974</v>
      </c>
      <c r="G21" s="117" t="s">
        <v>602</v>
      </c>
      <c r="H21" s="227" t="s">
        <v>1038</v>
      </c>
    </row>
    <row r="22" spans="1:9" x14ac:dyDescent="0.3">
      <c r="A22" t="s">
        <v>988</v>
      </c>
      <c r="B22" s="117" t="s">
        <v>932</v>
      </c>
      <c r="F22" s="117" t="s">
        <v>973</v>
      </c>
      <c r="G22" s="117" t="s">
        <v>277</v>
      </c>
      <c r="H22" s="227" t="s">
        <v>1143</v>
      </c>
    </row>
    <row r="23" spans="1:9" x14ac:dyDescent="0.3">
      <c r="A23" t="s">
        <v>989</v>
      </c>
      <c r="B23" s="117" t="s">
        <v>934</v>
      </c>
      <c r="F23" s="117" t="s">
        <v>971</v>
      </c>
      <c r="G23" s="117" t="s">
        <v>466</v>
      </c>
      <c r="H23" s="227" t="s">
        <v>1143</v>
      </c>
    </row>
    <row r="24" spans="1:9" x14ac:dyDescent="0.3">
      <c r="A24" t="s">
        <v>990</v>
      </c>
      <c r="B24" s="117" t="s">
        <v>935</v>
      </c>
      <c r="F24" s="117" t="s">
        <v>976</v>
      </c>
      <c r="G24" s="117" t="s">
        <v>85</v>
      </c>
      <c r="H24" s="227" t="s">
        <v>1039</v>
      </c>
    </row>
    <row r="25" spans="1:9" x14ac:dyDescent="0.3">
      <c r="A25" t="s">
        <v>991</v>
      </c>
      <c r="B25" s="117" t="s">
        <v>936</v>
      </c>
      <c r="F25" s="117" t="s">
        <v>1006</v>
      </c>
      <c r="G25" s="117" t="s">
        <v>296</v>
      </c>
      <c r="H25" s="227" t="s">
        <v>1144</v>
      </c>
    </row>
    <row r="26" spans="1:9" x14ac:dyDescent="0.3">
      <c r="A26" t="s">
        <v>992</v>
      </c>
      <c r="B26" s="117" t="s">
        <v>938</v>
      </c>
      <c r="F26" s="117" t="s">
        <v>1005</v>
      </c>
      <c r="G26" s="117" t="s">
        <v>86</v>
      </c>
      <c r="H26" s="227" t="s">
        <v>1179</v>
      </c>
      <c r="I26" s="227"/>
    </row>
    <row r="27" spans="1:9" x14ac:dyDescent="0.3">
      <c r="A27" t="s">
        <v>993</v>
      </c>
      <c r="B27" s="117" t="s">
        <v>940</v>
      </c>
      <c r="F27" s="117" t="s">
        <v>990</v>
      </c>
      <c r="G27" s="117" t="s">
        <v>88</v>
      </c>
      <c r="H27" s="227" t="s">
        <v>1040</v>
      </c>
    </row>
    <row r="28" spans="1:9" x14ac:dyDescent="0.3">
      <c r="A28" t="s">
        <v>994</v>
      </c>
      <c r="B28" s="117" t="s">
        <v>942</v>
      </c>
      <c r="F28" s="117" t="s">
        <v>993</v>
      </c>
      <c r="G28" s="117" t="s">
        <v>90</v>
      </c>
      <c r="H28" s="227" t="s">
        <v>1041</v>
      </c>
    </row>
    <row r="29" spans="1:9" x14ac:dyDescent="0.3">
      <c r="A29" t="s">
        <v>995</v>
      </c>
      <c r="B29" s="117" t="s">
        <v>944</v>
      </c>
      <c r="F29" s="117" t="s">
        <v>992</v>
      </c>
      <c r="G29" s="117" t="s">
        <v>92</v>
      </c>
      <c r="H29" s="227" t="s">
        <v>1042</v>
      </c>
    </row>
    <row r="30" spans="1:9" x14ac:dyDescent="0.3">
      <c r="A30" t="s">
        <v>996</v>
      </c>
      <c r="B30" s="117" t="s">
        <v>946</v>
      </c>
      <c r="F30" s="117" t="s">
        <v>989</v>
      </c>
      <c r="G30" s="117" t="s">
        <v>94</v>
      </c>
      <c r="H30" s="227" t="s">
        <v>1043</v>
      </c>
    </row>
    <row r="31" spans="1:9" x14ac:dyDescent="0.3">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x14ac:dyDescent="0.3">
      <c r="A33" t="s">
        <v>998</v>
      </c>
      <c r="B33" s="117" t="s">
        <v>950</v>
      </c>
      <c r="F33" s="117" t="s">
        <v>979</v>
      </c>
      <c r="G33" s="117" t="s">
        <v>96</v>
      </c>
      <c r="H33" s="227" t="s">
        <v>1095</v>
      </c>
    </row>
    <row r="34" spans="1:13" x14ac:dyDescent="0.3">
      <c r="A34" t="s">
        <v>999</v>
      </c>
      <c r="B34" s="117" t="s">
        <v>952</v>
      </c>
      <c r="F34" s="117" t="s">
        <v>980</v>
      </c>
      <c r="G34" s="117" t="s">
        <v>98</v>
      </c>
      <c r="H34" s="227" t="s">
        <v>1132</v>
      </c>
      <c r="L34" s="117"/>
      <c r="M34" s="117"/>
    </row>
    <row r="35" spans="1:13" x14ac:dyDescent="0.3">
      <c r="A35" t="s">
        <v>1000</v>
      </c>
      <c r="B35" s="117" t="s">
        <v>954</v>
      </c>
      <c r="F35" s="117" t="s">
        <v>1001</v>
      </c>
      <c r="G35" s="117" t="s">
        <v>100</v>
      </c>
      <c r="H35" s="227" t="s">
        <v>1130</v>
      </c>
      <c r="L35" s="117"/>
      <c r="M35" s="117"/>
    </row>
    <row r="36" spans="1:13" x14ac:dyDescent="0.3">
      <c r="A36" t="s">
        <v>1001</v>
      </c>
      <c r="B36" s="117" t="s">
        <v>956</v>
      </c>
      <c r="F36" s="117" t="s">
        <v>1000</v>
      </c>
      <c r="G36" s="117" t="s">
        <v>103</v>
      </c>
      <c r="H36" s="227" t="s">
        <v>1145</v>
      </c>
      <c r="J36" s="117" t="s">
        <v>1150</v>
      </c>
      <c r="M36" s="117"/>
    </row>
    <row r="37" spans="1:13" x14ac:dyDescent="0.3">
      <c r="A37" t="s">
        <v>1002</v>
      </c>
      <c r="B37" s="117" t="s">
        <v>958</v>
      </c>
      <c r="F37" s="117" t="s">
        <v>1003</v>
      </c>
      <c r="G37" s="117" t="s">
        <v>105</v>
      </c>
      <c r="H37" s="227" t="s">
        <v>1146</v>
      </c>
      <c r="J37" s="117" t="s">
        <v>1150</v>
      </c>
      <c r="M37" s="117"/>
    </row>
    <row r="38" spans="1:13" x14ac:dyDescent="0.3">
      <c r="A38" t="s">
        <v>1003</v>
      </c>
      <c r="B38" s="117" t="s">
        <v>960</v>
      </c>
      <c r="F38" s="117" t="s">
        <v>1004</v>
      </c>
      <c r="G38" s="117" t="s">
        <v>107</v>
      </c>
      <c r="H38" s="227" t="s">
        <v>1046</v>
      </c>
      <c r="J38" s="117" t="s">
        <v>1150</v>
      </c>
      <c r="M38" s="117"/>
    </row>
    <row r="39" spans="1:13" x14ac:dyDescent="0.3">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2014-04-25T07:15:27Z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