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1" calcOnSave="0" concurrentCalc="0"/>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<sst xmlns="http://schemas.openxmlformats.org/spreadsheetml/2006/main" count="2295" uniqueCount="1391">
  <si>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</si>
  <si>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</si>
  <si>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</si>
  <si>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</si>
  <si>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</si>
  <si>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</si>
  <si>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</si>
  <si>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</si>
  <si>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</si>
  <si>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</si>
  <si>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</si>
  <si>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</si>
  <si>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</si>
  <si>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</si>
  <si>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</si>
  <si>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</si>
  <si>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</si>
  <si>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</si>
  <si>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</si>
  <si>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</si>
  <si>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</si>
  <si>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</si>
  <si>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</si>
  <si>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</si>
  <si>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</si>
  <si>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</si>
  <si>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</si>
  <si>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</si>
  <si>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</si>
  <si>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</si>
  <si>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</si>
  <si>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</si>
  <si>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</si>
  <si>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</si>
  <si>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</si>
  <si>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</si>
  <si>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</si>
  <si>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</si>
  <si>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</si>
  <si>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</si>
  <si>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</si>
  <si>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</si>
  <si>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</si>
  <si>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</si>
  <si>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</si>
  <si>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</si>
  <si>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</si>
  <si>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</si>
  <si>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</si>
  <si>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</si>
  <si>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</si>
  <si>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</si>
  <si>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</si>
  <si>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</si>
  <si>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</si>
  <si>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</si>
  <si>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</si>
  <si>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</si>
  <si>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</si>
  <si>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</si>
  <si>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</si>
  <si>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</si>
  <si>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</si>
  <si>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</si>
  <si>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</si>
  <si>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</si>
  <si>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</si>
  <si>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</si>
  <si>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</si>
  <si>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</si>
  <si>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</si>
  <si>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</si>
  <si>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</si>
  <si>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</si>
  <si>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</si>
  <si>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</si>
  <si>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</si>
  <si>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</si>
  <si>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</si>
  <si>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</si>
  <si>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</si>
  <si>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</si>
  <si>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</si>
  <si>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</si>
  <si>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</si>
  <si>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</si>
  <si>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</si>
  <si>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</si>
  <si>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</si>
  <si>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</si>
  <si>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</si>
  <si>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</si>
  <si>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</si>
  <si>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</si>
  <si>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</si>
  <si>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</si>
  <si>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</si>
  <si>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</si>
  <si>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</si>
  <si>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</si>
  <si>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</si>
  <si>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</si>
  <si>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</si>
  <si>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</si>
  <si>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</si>
  <si>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</si>
  <si>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</si>
  <si>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</si>
  <si>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</si>
  <si>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</si>
  <si>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</si>
  <si>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</si>
  <si>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</si>
  <si>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</si>
  <si>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</si>
  <si>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</si>
  <si>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</si>
  <si>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</si>
  <si>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</si>
  <si>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</si>
  <si>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</si>
  <si>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</si>
  <si>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</si>
  <si>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</si>
  <si>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</si>
  <si>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</si>
  <si>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</si>
  <si>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</si>
  <si>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</si>
  <si>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</si>
  <si>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</si>
  <si>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</si>
  <si>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</si>
  <si>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</si>
  <si>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</si>
  <si>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</si>
  <si>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</si>
  <si>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</si>
  <si>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</si>
  <si>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</si>
  <si>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</si>
  <si>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</si>
  <si>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</si>
  <si>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</si>
  <si>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</si>
  <si>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</si>
  <si>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</si>
  <si>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</si>
  <si>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</si>
  <si>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</si>
  <si>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</si>
  <si>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</si>
  <si>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</si>
  <si>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</si>
  <si>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</si>
  <si>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</si>
  <si>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</si>
  <si>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</si>
  <si>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</si>
  <si>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</si>
  <si>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</si>
  <si>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</si>
  <si>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</si>
  <si>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</si>
  <si>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</si>
  <si>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</si>
  <si>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</si>
  <si>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</si>
  <si>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</si>
  <si>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</si>
  <si>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</si>
  <si>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</si>
  <si>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</si>
  <si>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</si>
  <si>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</si>
  <si>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</si>
  <si>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</si>
  <si>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</si>
  <si>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</si>
  <si>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</si>
  <si>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</si>
  <si>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</si>
  <si>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</si>
  <si>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</si>
  <si>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</si>
  <si>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</si>
  <si>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</si>
  <si>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</si>
  <si>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</si>
  <si>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</si>
  <si>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</si>
  <si>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</si>
  <si>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</si>
  <si>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</si>
  <si>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</si>
  <si>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</si>
  <si>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</si>
  <si>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</si>
  <si>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</si>
  <si>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</si>
  <si>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</si>
  <si>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</si>
  <si>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</si>
  <si>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</si>
  <si>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</si>
  <si>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</si>
  <si>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</si>
  <si>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</si>
  <si>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</si>
  <si>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</si>
  <si>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</si>
  <si>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</si>
  <si>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</si>
  <si>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</si>
  <si>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</si>
  <si>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</si>
  <si>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</si>
  <si>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</si>
  <si>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</si>
  <si>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</si>
  <si>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</si>
  <si>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</si>
  <si>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</si>
  <si>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</si>
  <si>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</si>
  <si>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</si>
  <si>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</si>
  <si>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</si>
  <si>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</si>
  <si>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</si>
  <si>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</si>
  <si>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</si>
  <si>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</si>
  <si>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</si>
  <si>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</si>
  <si>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</si>
  <si>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</si>
  <si>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</si>
  <si>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</si>
  <si>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</si>
  <si>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</si>
  <si>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</si>
  <si>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</si>
  <si>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</si>
  <si>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</si>
  <si>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</si>
  <si>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</si>
  <si>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</si>
  <si>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</si>
  <si>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</si>
  <si>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</si>
  <si>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</si>
  <si>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</si>
  <si>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</si>
  <si>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</si>
  <si>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</si>
  <si>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</si>
  <si>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</si>
  <si>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</si>
  <si>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</si>
  <si>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</si>
  <si>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</si>
  <si>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</si>
  <si>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</si>
  <si>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</si>
  <si>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</si>
  <si>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</si>
  <si>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</si>
  <si>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</si>
  <si>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</si>
  <si>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</si>
  <si>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</si>
  <si>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</si>
  <si>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</si>
  <si>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</si>
  <si>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</si>
  <si>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</si>
  <si>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</si>
  <si>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</si>
  <si>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</si>
  <si>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</si>
  <si>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</si>
  <si>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</si>
  <si>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</si>
  <si>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</si>
  <si>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</si>
  <si>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</si>
  <si>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</si>
  <si>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</si>
  <si>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</si>
  <si>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</si>
  <si>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</si>
  <si>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</si>
  <si>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</si>
  <si>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</si>
  <si>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</si>
  <si>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</si>
  <si>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</si>
  <si>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</si>
  <si>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</si>
  <si>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</si>
  <si>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</si>
  <si>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</si>
  <si>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</si>
  <si>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</si>
  <si>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</si>
  <si>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</si>
  <si>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</si>
  <si>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</si>
  <si>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</si>
  <si>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</si>
  <si>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</si>
  <si>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</si>
  <si>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</si>
  <si>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</si>
  <si>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</si>
  <si>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</si>
  <si>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</si>
  <si>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</si>
  <si>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</si>
  <si>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</si>
  <si>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</si>
  <si>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</si>
  <si>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</si>
  <si>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</si>
  <si>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</si>
  <si>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</si>
  <si>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</si>
  <si>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</si>
  <si>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</si>
  <si>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</si>
  <si>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</si>
  <si>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</si>
  <si>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</si>
  <si>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</si>
  <si>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</si>
  <si>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</si>
  <si>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</si>
  <si>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</si>
  <si>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</si>
  <si>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</si>
  <si>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</si>
  <si>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</si>
  <si>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</si>
  <si>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</si>
  <si>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</si>
  <si>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</si>
  <si>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</si>
  <si>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</si>
  <si>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</si>
  <si>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</si>
  <si>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</si>
  <si>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</si>
  <si>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</si>
  <si>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</si>
  <si>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</si>
  <si>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</si>
  <si>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</si>
  <si>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</si>
  <si>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</si>
  <si>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</si>
  <si>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</si>
  <si>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</si>
  <si>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</si>
  <si>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</si>
  <si>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</si>
  <si>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</si>
  <si>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</si>
  <si>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</si>
  <si>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</si>
  <si>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</si>
  <si>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</si>
  <si>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</si>
  <si>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</si>
  <si>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</si>
  <si>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</si>
  <si>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</si>
  <si>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</si>
  <si>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</si>
  <si>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</si>
  <si>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</si>
  <si>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</si>
  <si>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</si>
  <si>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</si>
  <si>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</si>
  <si>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</si>
  <si>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</si>
  <si>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</si>
  <si>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</si>
  <si>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</si>
  <si>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</si>
  <si>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</si>
  <si>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</si>
  <si>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</si>
  <si>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</si>
  <si>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</si>
  <si>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</si>
  <si>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</si>
  <si>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</si>
  <si>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</si>
  <si>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</si>
  <si>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</si>
  <si>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</si>
  <si>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</si>
  <si>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</si>
  <si>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</si>
  <si>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</si>
  <si>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</si>
  <si>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</si>
  <si>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</si>
  <si>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</si>
  <si>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</si>
  <si>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</si>
  <si>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</si>
  <si>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</si>
  <si>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</si>
  <si>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</si>
  <si>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</si>
  <si>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</si>
  <si>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</si>
  <si>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</si>
  <si>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</si>
  <si>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</si>
  <si>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</si>
  <si>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</si>
  <si>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</si>
  <si>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</si>
  <si>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</si>
  <si>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</si>
  <si>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</si>
  <si>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</si>
  <si>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</si>
  <si>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</si>
  <si>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</si>
  <si>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</si>
  <si>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</si>
  <si>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</si>
  <si>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</si>
  <si>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</si>
  <si>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</si>
  <si>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</si>
  <si>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</si>
  <si>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</si>
  <si>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</si>
  <si>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</si>
  <si>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</si>
  <si>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</si>
  <si>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</si>
  <si>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</si>
  <si>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</si>
  <si>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</si>
  <si>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</si>
  <si>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</si>
  <si>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</si>
  <si>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</si>
  <si>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</si>
  <si>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</si>
  <si>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</si>
  <si>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</si>
  <si>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</si>
  <si>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</si>
  <si>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</si>
  <si>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</si>
  <si>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</si>
  <si>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</si>
  <si>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</si>
  <si>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</si>
  <si>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</si>
  <si>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</si>
  <si>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</si>
  <si>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</si>
  <si>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</si>
  <si>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</si>
  <si>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</si>
  <si>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</si>
  <si>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</si>
  <si>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</si>
  <si>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</si>
  <si>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</si>
  <si>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</si>
  <si>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</si>
  <si>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</si>
  <si>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</si>
  <si>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</si>
  <si>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</si>
  <si>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</si>
  <si>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</si>
  <si>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</si>
  <si>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</si>
  <si>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</si>
  <si>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</si>
  <si>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</si>
  <si>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</si>
  <si>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</si>
  <si>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</si>
  <si>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</si>
  <si>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</si>
  <si>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</si>
  <si>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</si>
  <si>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</si>
  <si>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</si>
  <si>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</si>
  <si>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</si>
  <si>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</si>
  <si>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</si>
  <si>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</si>
  <si>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</si>
  <si>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</si>
  <si>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</si>
  <si>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</si>
  <si>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</si>
  <si>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</si>
  <si>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</si>
  <si>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</si>
  <si>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</si>
  <si>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</si>
  <si>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</si>
  <si>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</si>
  <si>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</si>
  <si>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</si>
  <si>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</si>
  <si>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</si>
  <si>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</si>
  <si>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</si>
  <si>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</si>
  <si>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</si>
  <si>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</si>
  <si>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</si>
  <si>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</si>
  <si>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</si>
  <si>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</si>
  <si>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</si>
  <si>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</si>
  <si>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</si>
  <si>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</si>
  <si>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</si>
  <si>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</si>
  <si>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</si>
  <si>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</si>
  <si>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</si>
  <si>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</si>
  <si>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</si>
  <si>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</si>
  <si>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</si>
  <si>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</si>
  <si>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</si>
  <si>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</si>
  <si>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</si>
  <si>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</si>
  <si>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</si>
  <si>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</si>
  <si>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</si>
  <si>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</si>
  <si>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</si>
  <si>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</si>
  <si>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</si>
  <si>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</si>
  <si>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</si>
  <si>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</si>
  <si>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</si>
  <si>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</si>
  <si>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</si>
  <si>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</si>
  <si>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</si>
  <si>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</si>
  <si>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</si>
  <si>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</si>
  <si>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</si>
  <si>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</si>
  <si>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</si>
  <si>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</si>
  <si>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</si>
  <si>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</si>
  <si>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</si>
  <si>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</si>
  <si>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</si>
  <si>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</si>
  <si>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</si>
  <si>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</si>
  <si>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</si>
  <si>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</si>
  <si>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</si>
  <si>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</si>
  <si>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</si>
  <si>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</si>
  <si>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</si>
  <si>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</si>
  <si>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</si>
  <si>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</si>
  <si>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</si>
  <si>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</si>
  <si>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</si>
  <si>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</si>
  <si>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</si>
  <si>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</si>
  <si>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</si>
  <si>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</si>
  <si>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</si>
  <si>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</si>
  <si>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</si>
  <si>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</si>
  <si>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</si>
  <si>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</si>
  <si>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</si>
  <si>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</si>
  <si>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</si>
  <si>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</si>
  <si>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</si>
  <si>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</si>
  <si>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</si>
  <si>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</si>
  <si>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</si>
  <si>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</si>
  <si>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</si>
  <si>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</si>
  <si>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</si>
  <si>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</si>
  <si>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</si>
  <si>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</si>
  <si>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</si>
  <si>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</si>
  <si>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</si>
  <si>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</si>
  <si>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</si>
  <si>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</si>
  <si>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</si>
  <si>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</si>
  <si>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</si>
  <si>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</si>
  <si>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</si>
  <si>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</si>
  <si>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</si>
  <si>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</si>
  <si>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</si>
  <si>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</si>
  <si>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</si>
  <si>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</si>
  <si>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</si>
  <si>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</si>
  <si>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</si>
  <si>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</si>
  <si>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</si>
  <si>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</si>
  <si>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</si>
  <si>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</si>
  <si>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</si>
  <si>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</si>
  <si>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</si>
  <si>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</si>
  <si>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</si>
  <si>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</si>
  <si>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</si>
  <si>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</si>
  <si>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</si>
  <si>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</si>
  <si>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</si>
  <si>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</si>
  <si>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</si>
  <si>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</si>
  <si>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</si>
  <si>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</si>
  <si>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</si>
  <si>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</si>
  <si>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</si>
  <si>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</si>
  <si>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</si>
  <si>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</si>
  <si>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</si>
  <si>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</si>
  <si>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</si>
  <si>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</si>
  <si>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</si>
  <si>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</si>
  <si>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</si>
  <si>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</si>
  <si>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</si>
  <si>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</si>
  <si>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</si>
  <si>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</si>
  <si>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</si>
  <si>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</si>
  <si>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</si>
  <si>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</si>
  <si>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</si>
  <si>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</si>
  <si>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</si>
  <si>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</si>
  <si>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</si>
  <si>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</si>
  <si>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</si>
  <si>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</si>
  <si>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</si>
  <si>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</si>
  <si>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</si>
  <si>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</si>
  <si>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</si>
  <si>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</si>
  <si>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</si>
  <si>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</si>
  <si>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</si>
  <si>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</si>
  <si>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</si>
  <si>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</si>
  <si>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</si>
  <si>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</si>
  <si>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</si>
  <si>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</si>
  <si>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</si>
  <si>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</si>
  <si>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</si>
  <si>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</si>
  <si>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</si>
  <si>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</si>
  <si>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</si>
  <si>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</si>
  <si>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</si>
  <si>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</si>
  <si>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</si>
  <si>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</si>
  <si>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</si>
  <si>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</si>
  <si>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</si>
  <si>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</si>
  <si>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</si>
  <si>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</si>
  <si>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</si>
  <si>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</si>
  <si>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</si>
  <si>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</si>
  <si>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</si>
  <si>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</si>
  <si>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</si>
  <si>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</si>
  <si>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</si>
  <si>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</si>
  <si>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</si>
  <si>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</si>
  <si>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</si>
  <si>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</si>
  <si>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</si>
  <si>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</si>
  <si>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</si>
  <si>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</si>
  <si>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</si>
  <si>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</si>
  <si>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</si>
  <si>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</si>
  <si>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</si>
  <si>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</si>
  <si>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</si>
  <si>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</si>
  <si>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</si>
  <si>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</si>
  <si>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</si>
  <si>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</si>
  <si>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</si>
  <si>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</si>
  <si>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</si>
  <si>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</si>
  <si>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</si>
  <si>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</si>
  <si>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</si>
  <si>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</si>
  <si>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</si>
  <si>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</si>
  <si>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</si>
  <si>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</si>
  <si>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</si>
  <si>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</si>
  <si>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</si>
  <si>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</si>
  <si>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</si>
  <si>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</si>
  <si>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</si>
  <si>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</si>
  <si>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</si>
  <si>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</si>
  <si>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</si>
  <si>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</si>
  <si>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</si>
  <si>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</si>
  <si>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</si>
  <si>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</si>
  <si>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</si>
  <si>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</si>
  <si>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</si>
  <si>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</si>
  <si>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</si>
  <si>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</si>
  <si>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</si>
  <si>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</si>
  <si>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</si>
  <si>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</si>
  <si>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</si>
  <si>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</si>
  <si>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</si>
  <si>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</si>
  <si>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</si>
  <si>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</si>
  <si>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</si>
  <si>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</si>
  <si>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</si>
  <si>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</si>
  <si>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</si>
  <si>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</si>
  <si>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</si>
  <si>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</si>
  <si>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</si>
  <si>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</si>
  <si>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</si>
  <si>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</si>
  <si>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</si>
  <si>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</si>
  <si>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</si>
  <si>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</si>
  <si>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</si>
  <si>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</si>
  <si>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</si>
  <si>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</si>
  <si>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</si>
  <si>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</si>
  <si>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</si>
  <si>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</si>
  <si>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</si>
  <si>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</si>
  <si>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</si>
  <si>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</si>
  <si>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</si>
  <si>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</si>
  <si>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</si>
  <si>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</si>
  <si>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</si>
  <si>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</si>
  <si>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</si>
  <si>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</si>
  <si>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</si>
  <si>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</si>
  <si>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</si>
  <si>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</si>
  <si>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</si>
  <si>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</si>
  <si>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</si>
  <si>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</si>
  <si>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</si>
  <si>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</si>
  <si>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</si>
  <si>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</si>
  <si>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</si>
  <si>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</si>
  <si>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</si>
  <si>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</si>
  <si>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</si>
  <si>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</si>
  <si>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</si>
  <si>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</si>
  <si>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</si>
  <si>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</si>
  <si>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</si>
  <si>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</si>
  <si>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</si>
  <si>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</si>
  <si>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</si>
  <si>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</si>
  <si>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</si>
  <si>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</si>
  <si>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</si>
  <si>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</si>
  <si>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</si>
  <si>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</si>
  <si>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</si>
  <si>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</si>
  <si>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</si>
  <si>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</si>
  <si>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</si>
  <si>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</si>
  <si>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</si>
  <si>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</si>
  <si>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</si>
  <si>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</si>
  <si>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</si>
  <si>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</si>
  <si>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</si>
  <si>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</si>
  <si>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</si>
  <si>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</si>
  <si>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</si>
  <si>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</si>
  <si>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</si>
  <si>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</si>
  <si>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</si>
  <si>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</si>
  <si>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</si>
  <si>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</si>
  <si>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</si>
  <si>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</si>
  <si>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</si>
  <si>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</si>
  <si>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</si>
  <si>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</si>
  <si>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</si>
  <si>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</si>
  <si>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</si>
  <si>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</si>
  <si>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</si>
  <si>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</si>
  <si>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</si>
  <si>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</si>
  <si>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</si>
  <si>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</si>
  <si>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</si>
  <si>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</si>
  <si>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</si>
  <si>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</si>
  <si>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</si>
  <si>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</si>
  <si>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</si>
  <si>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</si>
  <si>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</si>
  <si>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</si>
  <si>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</si>
  <si>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</si>
  <si>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</si>
  <si>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</si>
  <si>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</si>
  <si>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</si>
  <si>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</si>
  <si>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</si>
  <si>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</si>
  <si>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</si>
  <si>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</si>
  <si>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</si>
  <si>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</si>
  <si>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</si>
  <si>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</si>
  <si>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</si>
  <si>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</si>
  <si>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</si>
  <si>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</si>
  <si>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</si>
  <si>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</si>
  <si>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</si>
  <si>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</si>
  <si>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</si>
  <si>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</si>
  <si>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</si>
  <si>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</si>
  <si>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</si>
  <si>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</si>
  <si>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</si>
  <si>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</si>
  <si>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</si>
  <si>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</si>
  <si>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</si>
  <si>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</si>
  <si>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</si>
  <si>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</si>
  <si>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</si>
  <si>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</si>
  <si>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</si>
  <si>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</si>
  <si>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</si>
  <si>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</si>
  <si>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</si>
  <si>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</si>
  <si>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</si>
  <si>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</si>
  <si>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</si>
  <si>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</si>
  <si>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</si>
  <si>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</si>
  <si>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</si>
  <si>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</si>
  <si>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</si>
  <si>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</si>
  <si>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</si>
  <si>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</si>
  <si>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</si>
  <si>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</si>
  <si>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</si>
  <si>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</si>
  <si>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</si>
  <si>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</si>
  <si>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</si>
  <si>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</si>
  <si>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</si>
  <si>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</si>
  <si>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</si>
  <si>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</si>
  <si>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</si>
  <si>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</si>
  <si>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</si>
  <si>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</si>
  <si>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</si>
  <si>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</si>
  <si>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</si>
  <si>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</si>
  <si>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</si>
  <si>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</si>
  <si>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</si>
  <si>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</si>
  <si>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</si>
  <si>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</si>
  <si>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</si>
  <si>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</si>
  <si>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</si>
  <si>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</si>
  <si>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</si>
  <si>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</si>
  <si>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</si>
  <si>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</si>
  <si>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</si>
  <si>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</si>
  <si>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</si>
  <si>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</si>
  <si>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</si>
  <si>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</si>
  <si>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</si>
  <si>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</si>
  <si>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</si>
  <si>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</si>
  <si>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</si>
  <si>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</si>
  <si>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</si>
  <si>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</si>
  <si>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</si>
  <si>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</si>
  <si>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</si>
  <si>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</si>
  <si>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</si>
  <si>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</si>
  <si>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</si>
  <si>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</si>
  <si>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</si>
  <si>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</si>
  <si>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</si>
  <si>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</si>
  <si>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</si>
  <si>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</si>
  <si>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</si>
  <si>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</si>
  <si>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</si>
  <si>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</si>
  <si>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</si>
  <si>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</si>
  <si>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</si>
  <si>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</si>
  <si>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</si>
  <si>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</si>
  <si>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</si>
  <si>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</si>
  <si>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</si>
  <si>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</si>
  <si>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</si>
  <si>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</si>
  <si>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</si>
  <si>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</si>
  <si>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</si>
  <si>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</si>
  <si>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</si>
  <si>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</si>
  <si>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</si>
  <si>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</si>
  <si>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</si>
  <si>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</si>
  <si>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</si>
  <si>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</si>
  <si>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</si>
  <si>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</si>
  <si>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</si>
  <si>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</si>
  <si>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</si>
  <si>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</si>
  <si>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</si>
  <si>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</si>
  <si>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</si>
  <si>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</si>
  <si>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</si>
  <si>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</si>
  <si>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</si>
  <si>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</si>
  <si>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</si>
  <si>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</si>
  <si>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</si>
  <si>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</si>
  <si>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</si>
  <si>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</si>
  <si>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</si>
  <si>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</si>
  <si>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</si>
  <si>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</si>
  <si>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</si>
  <si>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</si>
  <si>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</si>
  <si>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</si>
  <si>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</si>
  <si>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</si>
  <si>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</si>
  <si>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</si>
  <si>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</si>
  <si>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</si>
  <si>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</si>
  <si>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</si>
  <si>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</si>
  <si>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</si>
  <si>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</si>
  <si>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</si>
  <si>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</si>
  <si>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</si>
  <si>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</si>
  <si>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</si>
  <si>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</si>
  <si>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</si>
  <si>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</si>
  <si>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</si>
  <si>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</si>
  <si>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</si>
  <si>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</si>
  <si>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</si>
  <si>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</si>
  <si>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</si>
  <si>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</si>
  <si>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</si>
  <si>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</si>
  <si>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</si>
  <si>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</si>
  <si>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</si>
  <si>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</si>
  <si>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</si>
  <si>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</si>
  <si>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</si>
  <si>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</si>
  <si>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</si>
  <si>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</si>
  <si>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</si>
  <si>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</si>
  <si>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</si>
  <si>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</si>
  <si>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</si>
  <si>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</si>
  <si>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</si>
  <si>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</si>
  <si>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</si>
  <si>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</si>
  <si>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</si>
  <si>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</si>
  <si>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</si>
  <si>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</si>
  <si>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</si>
  <si>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</si>
  <si>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</si>
  <si>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</si>
  <si>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</si>
  <si>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</si>
  <si>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</si>
  <si>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</si>
  <si>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</si>
  <si>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</si>
  <si>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</si>
  <si>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</si>
  <si>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</si>
  <si>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</si>
  <si>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</si>
  <si>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</si>
  <si>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</si>
  <si>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</si>
  <si>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</si>
  <si>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</si>
  <si>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</si>
  <si>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</si>
  <si>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</si>
  <si>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</si>
  <si>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</si>
  <si>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</si>
  <si>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</si>
  <si>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</si>
  <si>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</si>
  <si>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</si>
  <si>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</si>
  <si>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</si>
  <si>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</si>
  <si>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</si>
  <si>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</si>
  <si>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</si>
  <si>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</si>
  <si>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</si>
  <si>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</si>
  <si>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</si>
  <si>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</si>
  <si>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</si>
  <si>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</si>
  <si>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</si>
  <si>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</si>
  <si>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</si>
  <si>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</si>
  <si>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</si>
  <si>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</si>
  <si>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</si>
  <si>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</si>
  <si>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</si>
  <si>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</si>
  <si>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</si>
  <si>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</si>
  <si>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</si>
  <si>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</si>
  <si>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</si>
  <si>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</si>
  <si>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</si>
  <si>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</si>
  <si>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</si>
  <si>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</si>
  <si>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</si>
  <si>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</si>
  <si>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</si>
  <si>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</si>
  <si>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</si>
  <si>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</si>
  <si>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</si>
  <si>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</si>
  <si>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</si>
  <si>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</si>
  <si>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</si>
  <si>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</si>
  <si>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</si>
  <si>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</si>
  <si>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</si>
  <si>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</si>
  <si>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</si>
  <si>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</si>
  <si>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</si>
  <si>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</si>
  <si>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</si>
  <si>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</si>
  <si>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</si>
  <si>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</si>
  <si>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</si>
  <si>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</si>
  <si>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</si>
  <si>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</si>
  <si>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</si>
  <si>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</si>
  <si>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</si>
  <si>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</si>
  <si>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</si>
  <si>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</si>
  <si>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</si>
  <si>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</si>
  <si>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</si>
  <si>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</si>
  <si>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</si>
  <si>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</si>
  <si>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</si>
  <si>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</si>
  <si>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</si>
  <si>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</si>
  <si>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</si>
  <si>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</si>
  <si>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</si>
  <si>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</si>
  <si>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</si>
  <si>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</si>
  <si>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</si>
  <si>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</si>
  <si>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</si>
  <si>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</si>
  <si>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</si>
  <si>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</si>
  <si>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</si>
  <si>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</si>
  <si>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</si>
  <si>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</si>
  <si>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</si>
  <si>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</si>
  <si>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</si>
  <si>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</si>
  <si>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</si>
  <si>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</si>
  <si>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</si>
  <si>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</si>
  <si>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</si>
  <si>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</si>
  <si>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</si>
  <si>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</si>
  <si>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</si>
  <si>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</si>
  <si>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</si>
  <si>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</si>
  <si>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</si>
  <si>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</si>
  <si>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</si>
  <si>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</si>
  <si>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</si>
  <si>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</si>
  <si>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</si>
  <si>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</si>
  <si>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</si>
  <si>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</si>
  <si>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</si>
  <si>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</si>
  <si>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</si>
  <si>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</si>
  <si>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</si>
  <si>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</si>
  <si>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</si>
  <si>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</si>
  <si>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</si>
  <si>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</si>
  <si>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</si>
  <si>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</si>
  <si>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</si>
  <si>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</si>
  <si>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</si>
  <si>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</si>
  <si>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</si>
  <si>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</si>
  <si>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</si>
  <si>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</si>
  <si>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</si>
  <si>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</si>
  <si>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</si>
  <si>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</si>
  <si>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</si>
  <si>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</si>
  <si>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</si>
  <si>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</si>
  <si>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</si>
  <si>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</si>
  <si>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</si>
  <si>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</si>
  <si>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</si>
  <si>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</si>
  <si>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</si>
  <si>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</si>
  <si>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</si>
  <si>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</si>
  <si>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</si>
  <si>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</si>
  <si>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</si>
  <si>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</si>
  <si>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</si>
  <si>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</si>
  <si>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</si>
  <si>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</si>
  <si>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</si>
  <si>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</si>
  <si>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</si>
  <si>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</si>
  <si>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</si>
  <si>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</si>
  <si>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</si>
  <si>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</si>
  <si>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</si>
  <si>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</si>
  <si>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</si>
  <si>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</si>
  <si>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</si>
  <si>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</si>
  <si>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</si>
  <si>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</si>
  <si>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</si>
  <si>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</si>
  <si>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</si>
  <si>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</si>
  <si>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</si>
  <si>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</si>
  <si>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</si>
  <si>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</si>
  <si>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</si>
  <si>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</si>
  <si>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</si>
  <si>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</si>
  <si>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</si>
  <si>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</si>
  <si>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</si>
  <si>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</si>
  <si>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</si>
  <si>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</si>
  <si>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SE0005937026</t>
  </si>
  <si>
    <t>SE0005936473</t>
  </si>
  <si>
    <t>SE0005992146</t>
  </si>
  <si>
    <t>Basket of commodities</t>
  </si>
  <si>
    <t>1 Index</t>
  </si>
  <si>
    <t>Basket of stocks</t>
  </si>
  <si>
    <t>IO Ravaror Fixed Best 9</t>
  </si>
  <si>
    <t>SGI SIF IORAVFB9</t>
  </si>
  <si>
    <t>AIO Europeiska Banker</t>
  </si>
  <si>
    <t>AC Nordiska Bolag 5</t>
  </si>
  <si>
    <t>SGI SIF AIOEUBANK</t>
  </si>
  <si>
    <t>SGI SIF ACNOBO5</t>
  </si>
  <si>
    <t>SGI_SIF_IORAVFB9</t>
  </si>
  <si>
    <t>SGI_SIF_AIOEUBANK</t>
  </si>
  <si>
    <t>SGI_SIF_ACNOBO5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</si>
</sst>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1" fillId="0" borderId="1" xfId="0"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xf numFmtId="0" fontId="1" fillId="41" borderId="1" xfId="0" applyFont="1" applyFill="1" applyBorder="1"/>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J7" activePane="bottomRight" state="frozen"/>
      <selection pane="topRight" activeCell="E1" sqref="E1"/>
      <selection pane="bottomLeft" activeCell="A7" sqref="A7"/>
      <selection pane="bottomRight" activeCell="J7" sqref="J7:J9"/>
    </sheetView>
  </sheetViews>
  <sheetFormatPr defaultColWidth="9.140625" defaultRowHeight="12.75" x14ac:dyDescent="0.2"/>
  <cols>
    <col min="1" max="1" width="22.140625" style="55" customWidth="1"/>
    <col min="2" max="2" width="23.85546875" style="55" customWidth="1"/>
    <col min="3" max="3" width="13"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1190</v>
      </c>
      <c r="D2" s="64" t="s">
        <v>1322</v>
      </c>
      <c r="E2" s="65">
        <v>10000</v>
      </c>
      <c r="F2" s="65" t="s">
        <v>35</v>
      </c>
      <c r="G2" s="64" t="s">
        <v>288</v>
      </c>
      <c r="H2" s="3">
        <v>41845</v>
      </c>
      <c r="I2" s="230" t="str">
        <f>IF(C2="-","",VLOOKUP(C2,BondIssuerTable,2,0))</f>
        <v>SGI</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239" t="s">
        <v>1383</v>
      </c>
      <c r="B7" s="64" t="s">
        <v>1382</v>
      </c>
      <c r="C7" s="64">
        <v>262</v>
      </c>
      <c r="D7" s="64" t="s">
        <v>1376</v>
      </c>
      <c r="E7" s="69">
        <v>105</v>
      </c>
      <c r="F7" s="65">
        <v>13000000</v>
      </c>
      <c r="G7" s="3">
        <v>41845</v>
      </c>
      <c r="H7" s="70">
        <v>42943</v>
      </c>
      <c r="I7" s="70">
        <v>42927</v>
      </c>
      <c r="J7" s="252" t="s">
        <v>1388</v>
      </c>
      <c r="K7" s="104" t="s">
        <v>1379</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1386</v>
      </c>
      <c r="B8" s="64" t="s">
        <v>1384</v>
      </c>
      <c r="C8" s="64">
        <v>258</v>
      </c>
      <c r="D8" s="64" t="s">
        <v>1377</v>
      </c>
      <c r="E8" s="69">
        <v>110</v>
      </c>
      <c r="F8" s="65">
        <v>10300000</v>
      </c>
      <c r="G8" s="3">
        <v>41845</v>
      </c>
      <c r="H8" s="70">
        <v>42943</v>
      </c>
      <c r="I8" s="70">
        <v>42927</v>
      </c>
      <c r="J8" s="95" t="s">
        <v>1389</v>
      </c>
      <c r="K8" s="104" t="s">
        <v>1380</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1387</v>
      </c>
      <c r="B9" s="64" t="s">
        <v>1385</v>
      </c>
      <c r="C9" s="64">
        <v>274</v>
      </c>
      <c r="D9" s="64" t="s">
        <v>1378</v>
      </c>
      <c r="E9" s="69">
        <v>100</v>
      </c>
      <c r="F9" s="65">
        <v>7800000</v>
      </c>
      <c r="G9" s="3">
        <v>41845</v>
      </c>
      <c r="H9" s="70">
        <v>43675</v>
      </c>
      <c r="I9" s="70">
        <v>43657</v>
      </c>
      <c r="J9" s="95" t="s">
        <v>1390</v>
      </c>
      <c r="K9" s="104" t="s">
        <v>1381</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4">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7:G106 H2">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L7:L106 AV7:AV106 AT7:AT106 AR7:AR106 AP7:AP106 AN7:AN106 AL7:AL106 AJ7:AJ106 AH7:AH106 AF7:AF106 AD7:AD106 AB7:AB106 Z7:Z106 X7:X106 V7:V106 T7:T106 R7:R106 P7:P106 N7:N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2014-07-21T08:32:58Z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