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20" yWindow="45" windowWidth="38640" windowHeight="909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<sst xmlns="http://schemas.openxmlformats.org/spreadsheetml/2006/main" count="2477" uniqueCount="1417">
  <si>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</si>
  <si>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</si>
  <si>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</si>
  <si>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</si>
  <si>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</si>
  <si>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</si>
  <si>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</si>
  <si>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</si>
  <si>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</si>
  <si>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</si>
  <si>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</si>
  <si>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</si>
  <si>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</si>
  <si>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</si>
  <si>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</si>
  <si>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</si>
  <si>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</si>
  <si>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</si>
  <si>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</si>
  <si>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</si>
  <si>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</si>
  <si>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</si>
  <si>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</si>
  <si>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</si>
  <si>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</si>
  <si>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</si>
  <si>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</si>
  <si>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</si>
  <si>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</si>
  <si>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</si>
  <si>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</si>
  <si>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</si>
  <si>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</si>
  <si>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</si>
  <si>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</si>
  <si>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</si>
  <si>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</si>
  <si>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</si>
  <si>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</si>
  <si>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</si>
  <si>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</si>
  <si>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</si>
  <si>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</si>
  <si>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</si>
  <si>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</si>
  <si>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</si>
  <si>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</si>
  <si>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</si>
  <si>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</si>
  <si>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</si>
  <si>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</si>
  <si>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</si>
  <si>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</si>
  <si>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</si>
  <si>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</si>
  <si>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</si>
  <si>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</si>
  <si>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</si>
  <si>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</si>
  <si>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</si>
  <si>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</si>
  <si>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</si>
  <si>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</si>
  <si>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</si>
  <si>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</si>
  <si>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</si>
  <si>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</si>
  <si>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</si>
  <si>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</si>
  <si>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</si>
  <si>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</si>
  <si>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</si>
  <si>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</si>
  <si>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</si>
  <si>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</si>
  <si>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</si>
  <si>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</si>
  <si>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</si>
  <si>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</si>
  <si>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</si>
  <si>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</si>
  <si>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</si>
  <si>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</si>
  <si>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</si>
  <si>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</si>
  <si>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</si>
  <si>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</si>
  <si>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</si>
  <si>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</si>
  <si>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</si>
  <si>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</si>
  <si>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</si>
  <si>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</si>
  <si>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</si>
  <si>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</si>
  <si>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</si>
  <si>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</si>
  <si>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</si>
  <si>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</si>
  <si>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</si>
  <si>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</si>
  <si>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</si>
  <si>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</si>
  <si>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</si>
  <si>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</si>
  <si>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</si>
  <si>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</si>
  <si>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</si>
  <si>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</si>
  <si>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</si>
  <si>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</si>
  <si>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</si>
  <si>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</si>
  <si>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</si>
  <si>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</si>
  <si>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</si>
  <si>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</si>
  <si>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</si>
  <si>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</si>
  <si>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</si>
  <si>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</si>
  <si>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</si>
  <si>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</si>
  <si>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</si>
  <si>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</si>
  <si>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</si>
  <si>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</si>
  <si>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</si>
  <si>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</si>
  <si>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</si>
  <si>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</si>
  <si>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</si>
  <si>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</si>
  <si>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</si>
  <si>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</si>
  <si>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</si>
  <si>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</si>
  <si>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</si>
  <si>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</si>
  <si>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</si>
  <si>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</si>
  <si>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</si>
  <si>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</si>
  <si>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</si>
  <si>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</si>
  <si>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</si>
  <si>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</si>
  <si>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</si>
  <si>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</si>
  <si>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</si>
  <si>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</si>
  <si>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</si>
  <si>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</si>
  <si>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</si>
  <si>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</si>
  <si>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</si>
  <si>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</si>
  <si>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</si>
  <si>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</si>
  <si>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</si>
  <si>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</si>
  <si>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</si>
  <si>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</si>
  <si>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</si>
  <si>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</si>
  <si>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</si>
  <si>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</si>
  <si>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</si>
  <si>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</si>
  <si>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</si>
  <si>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</si>
  <si>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</si>
  <si>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</si>
  <si>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</si>
  <si>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</si>
  <si>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</si>
  <si>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</si>
  <si>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</si>
  <si>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</si>
  <si>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</si>
  <si>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</si>
  <si>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</si>
  <si>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</si>
  <si>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</si>
  <si>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</si>
  <si>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</si>
  <si>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</si>
  <si>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</si>
  <si>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</si>
  <si>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</si>
  <si>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</si>
  <si>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</si>
  <si>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</si>
  <si>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</si>
  <si>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</si>
  <si>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</si>
  <si>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</si>
  <si>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</si>
  <si>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</si>
  <si>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</si>
  <si>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</si>
  <si>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</si>
  <si>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</si>
  <si>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</si>
  <si>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</si>
  <si>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</si>
  <si>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</si>
  <si>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</si>
  <si>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</si>
  <si>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</si>
  <si>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</si>
  <si>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</si>
  <si>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</si>
  <si>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</si>
  <si>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</si>
  <si>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</si>
  <si>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</si>
  <si>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</si>
  <si>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</si>
  <si>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</si>
  <si>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</si>
  <si>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</si>
  <si>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</si>
  <si>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</si>
  <si>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</si>
  <si>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</si>
  <si>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</si>
  <si>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</si>
  <si>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</si>
  <si>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</si>
  <si>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</si>
  <si>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</si>
  <si>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</si>
  <si>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</si>
  <si>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</si>
  <si>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</si>
  <si>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</si>
  <si>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</si>
  <si>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</si>
  <si>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</si>
  <si>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</si>
  <si>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</si>
  <si>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</si>
  <si>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</si>
  <si>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</si>
  <si>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</si>
  <si>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</si>
  <si>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</si>
  <si>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</si>
  <si>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</si>
  <si>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</si>
  <si>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</si>
  <si>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</si>
  <si>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</si>
  <si>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</si>
  <si>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</si>
  <si>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</si>
  <si>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</si>
  <si>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</si>
  <si>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</si>
  <si>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</si>
  <si>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</si>
  <si>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</si>
  <si>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</si>
  <si>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</si>
  <si>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</si>
  <si>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</si>
  <si>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</si>
  <si>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</si>
  <si>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</si>
  <si>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</si>
  <si>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</si>
  <si>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</si>
  <si>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</si>
  <si>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</si>
  <si>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</si>
  <si>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</si>
  <si>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</si>
  <si>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</si>
  <si>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</si>
  <si>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</si>
  <si>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</si>
  <si>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</si>
  <si>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</si>
  <si>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</si>
  <si>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</si>
  <si>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</si>
  <si>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</si>
  <si>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</si>
  <si>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</si>
  <si>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</si>
  <si>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</si>
  <si>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</si>
  <si>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</si>
  <si>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</si>
  <si>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</si>
  <si>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</si>
  <si>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</si>
  <si>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</si>
  <si>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</si>
  <si>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</si>
  <si>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</si>
  <si>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</si>
  <si>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</si>
  <si>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</si>
  <si>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</si>
  <si>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</si>
  <si>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</si>
  <si>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</si>
  <si>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</si>
  <si>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</si>
  <si>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</si>
  <si>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</si>
  <si>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</si>
  <si>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</si>
  <si>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</si>
  <si>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</si>
  <si>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</si>
  <si>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</si>
  <si>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</si>
  <si>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</si>
  <si>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</si>
  <si>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</si>
  <si>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</si>
  <si>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</si>
  <si>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</si>
  <si>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</si>
  <si>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</si>
  <si>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</si>
  <si>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</si>
  <si>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</si>
  <si>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</si>
  <si>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</si>
  <si>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</si>
  <si>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</si>
  <si>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</si>
  <si>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</si>
  <si>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</si>
  <si>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</si>
  <si>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</si>
  <si>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</si>
  <si>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</si>
  <si>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</si>
  <si>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</si>
  <si>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</si>
  <si>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</si>
  <si>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</si>
  <si>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</si>
  <si>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</si>
  <si>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</si>
  <si>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</si>
  <si>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</si>
  <si>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</si>
  <si>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</si>
  <si>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</si>
  <si>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</si>
  <si>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</si>
  <si>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</si>
  <si>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</si>
  <si>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</si>
  <si>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</si>
  <si>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</si>
  <si>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</si>
  <si>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</si>
  <si>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</si>
  <si>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</si>
  <si>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</si>
  <si>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</si>
  <si>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</si>
  <si>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</si>
  <si>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</si>
  <si>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</si>
  <si>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</si>
  <si>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</si>
  <si>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</si>
  <si>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</si>
  <si>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</si>
  <si>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</si>
  <si>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</si>
  <si>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</si>
  <si>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</si>
  <si>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</si>
  <si>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</si>
  <si>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</si>
  <si>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</si>
  <si>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</si>
  <si>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</si>
  <si>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</si>
  <si>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</si>
  <si>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</si>
  <si>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</si>
  <si>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</si>
  <si>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</si>
  <si>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</si>
  <si>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</si>
  <si>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</si>
  <si>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</si>
  <si>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</si>
  <si>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</si>
  <si>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</si>
  <si>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</si>
  <si>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</si>
  <si>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</si>
  <si>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</si>
  <si>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</si>
  <si>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</si>
  <si>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</si>
  <si>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</si>
  <si>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</si>
  <si>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</si>
  <si>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</si>
  <si>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</si>
  <si>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</si>
  <si>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</si>
  <si>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</si>
  <si>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</si>
  <si>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</si>
  <si>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</si>
  <si>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</si>
  <si>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</si>
  <si>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</si>
  <si>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</si>
  <si>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</si>
  <si>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</si>
  <si>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</si>
  <si>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</si>
  <si>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</si>
  <si>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</si>
  <si>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</si>
  <si>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</si>
  <si>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</si>
  <si>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</si>
  <si>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</si>
  <si>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</si>
  <si>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</si>
  <si>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</si>
  <si>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</si>
  <si>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</si>
  <si>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</si>
  <si>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</si>
  <si>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</si>
  <si>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</si>
  <si>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</si>
  <si>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</si>
  <si>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</si>
  <si>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</si>
  <si>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</si>
  <si>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</si>
  <si>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</si>
  <si>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</si>
  <si>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</si>
  <si>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</si>
  <si>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</si>
  <si>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</si>
  <si>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</si>
  <si>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</si>
  <si>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</si>
  <si>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</si>
  <si>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</si>
  <si>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</si>
  <si>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</si>
  <si>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</si>
  <si>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</si>
  <si>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</si>
  <si>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</si>
  <si>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</si>
  <si>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</si>
  <si>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</si>
  <si>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</si>
  <si>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</si>
  <si>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</si>
  <si>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</si>
  <si>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</si>
  <si>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</si>
  <si>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</si>
  <si>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</si>
  <si>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</si>
  <si>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</si>
  <si>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</si>
  <si>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</si>
  <si>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</si>
  <si>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</si>
  <si>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</si>
  <si>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</si>
  <si>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</si>
  <si>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</si>
  <si>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</si>
  <si>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</si>
  <si>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</si>
  <si>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</si>
  <si>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</si>
  <si>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</si>
  <si>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</si>
  <si>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</si>
  <si>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</si>
  <si>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</si>
  <si>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</si>
  <si>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</si>
  <si>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</si>
  <si>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</si>
  <si>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</si>
  <si>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</si>
  <si>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</si>
  <si>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</si>
  <si>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</si>
  <si>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</si>
  <si>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</si>
  <si>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</si>
  <si>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</si>
  <si>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</si>
  <si>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</si>
  <si>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</si>
  <si>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</si>
  <si>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</si>
  <si>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</si>
  <si>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</si>
  <si>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</si>
  <si>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</si>
  <si>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</si>
  <si>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</si>
  <si>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</si>
  <si>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</si>
  <si>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</si>
  <si>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</si>
  <si>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</si>
  <si>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</si>
  <si>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</si>
  <si>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</si>
  <si>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</si>
  <si>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</si>
  <si>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</si>
  <si>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</si>
  <si>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</si>
  <si>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</si>
  <si>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</si>
  <si>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</si>
  <si>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</si>
  <si>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</si>
  <si>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</si>
  <si>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</si>
  <si>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</si>
  <si>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</si>
  <si>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</si>
  <si>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</si>
  <si>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</si>
  <si>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</si>
  <si>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</si>
  <si>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</si>
  <si>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</si>
  <si>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</si>
  <si>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</si>
  <si>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</si>
  <si>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</si>
  <si>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</si>
  <si>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</si>
  <si>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</si>
  <si>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</si>
  <si>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</si>
  <si>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</si>
  <si>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</si>
  <si>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</si>
  <si>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</si>
  <si>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</si>
  <si>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</si>
  <si>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</si>
  <si>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</si>
  <si>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</si>
  <si>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</si>
  <si>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</si>
  <si>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</si>
  <si>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</si>
  <si>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</si>
  <si>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</si>
  <si>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</si>
  <si>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</si>
  <si>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</si>
  <si>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</si>
  <si>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</si>
  <si>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</si>
  <si>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</si>
  <si>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</si>
  <si>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</si>
  <si>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</si>
  <si>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</si>
  <si>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</si>
  <si>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</si>
  <si>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</si>
  <si>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</si>
  <si>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</si>
  <si>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</si>
  <si>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</si>
  <si>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</si>
  <si>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</si>
  <si>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</si>
  <si>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</si>
  <si>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</si>
  <si>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</si>
  <si>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</si>
  <si>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</si>
  <si>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</si>
  <si>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</si>
  <si>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</si>
  <si>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</si>
  <si>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</si>
  <si>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</si>
  <si>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</si>
  <si>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</si>
  <si>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</si>
  <si>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</si>
  <si>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</si>
  <si>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</si>
  <si>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</si>
  <si>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</si>
  <si>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</si>
  <si>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</si>
  <si>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</si>
  <si>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</si>
  <si>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</si>
  <si>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</si>
  <si>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</si>
  <si>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</si>
  <si>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</si>
  <si>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</si>
  <si>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</si>
  <si>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</si>
  <si>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</si>
  <si>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</si>
  <si>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</si>
  <si>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</si>
  <si>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</si>
  <si>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</si>
  <si>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</si>
  <si>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</si>
  <si>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</si>
  <si>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</si>
  <si>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</si>
  <si>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</si>
  <si>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</si>
  <si>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</si>
  <si>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</si>
  <si>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</si>
  <si>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</si>
  <si>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</si>
  <si>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</si>
  <si>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</si>
  <si>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</si>
  <si>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</si>
  <si>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</si>
  <si>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</si>
  <si>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</si>
  <si>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</si>
  <si>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</si>
  <si>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</si>
  <si>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</si>
  <si>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</si>
  <si>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</si>
  <si>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</si>
  <si>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</si>
  <si>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</si>
  <si>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</si>
  <si>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</si>
  <si>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</si>
  <si>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</si>
  <si>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</si>
  <si>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</si>
  <si>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</si>
  <si>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</si>
  <si>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</si>
  <si>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</si>
  <si>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</si>
  <si>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</si>
  <si>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</si>
  <si>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</si>
  <si>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</si>
  <si>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</si>
  <si>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</si>
  <si>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</si>
  <si>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</si>
  <si>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</si>
  <si>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</si>
  <si>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</si>
  <si>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</si>
  <si>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</si>
  <si>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</si>
  <si>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</si>
  <si>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</si>
  <si>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</si>
  <si>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</si>
  <si>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</si>
  <si>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</si>
  <si>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</si>
  <si>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</si>
  <si>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</si>
  <si>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</si>
  <si>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</si>
  <si>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</si>
  <si>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</si>
  <si>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</si>
  <si>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</si>
  <si>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</si>
  <si>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</si>
  <si>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</si>
  <si>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</si>
  <si>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</si>
  <si>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</si>
  <si>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</si>
  <si>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</si>
  <si>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</si>
  <si>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</si>
  <si>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</si>
  <si>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</si>
  <si>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</si>
  <si>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</si>
  <si>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</si>
  <si>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</si>
  <si>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</si>
  <si>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</si>
  <si>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</si>
  <si>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</si>
  <si>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</si>
  <si>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</si>
  <si>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</si>
  <si>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</si>
  <si>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</si>
  <si>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</si>
  <si>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</si>
  <si>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</si>
  <si>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</si>
  <si>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</si>
  <si>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</si>
  <si>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</si>
  <si>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</si>
  <si>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</si>
  <si>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</si>
  <si>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</si>
  <si>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</si>
  <si>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</si>
  <si>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</si>
  <si>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</si>
  <si>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</si>
  <si>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</si>
  <si>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</si>
  <si>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</si>
  <si>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</si>
  <si>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</si>
  <si>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</si>
  <si>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</si>
  <si>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</si>
  <si>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</si>
  <si>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</si>
  <si>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</si>
  <si>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</si>
  <si>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</si>
  <si>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</si>
  <si>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</si>
  <si>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</si>
  <si>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</si>
  <si>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</si>
  <si>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</si>
  <si>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</si>
  <si>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</si>
  <si>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</si>
  <si>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</si>
  <si>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</si>
  <si>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</si>
  <si>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</si>
  <si>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</si>
  <si>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</si>
  <si>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</si>
  <si>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</si>
  <si>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</si>
  <si>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</si>
  <si>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</si>
  <si>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</si>
  <si>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</si>
  <si>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</si>
  <si>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</si>
  <si>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</si>
  <si>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</si>
  <si>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</si>
  <si>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</si>
  <si>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</si>
  <si>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</si>
  <si>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</si>
  <si>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</si>
  <si>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</si>
  <si>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</si>
  <si>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</si>
  <si>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</si>
  <si>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</si>
  <si>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</si>
  <si>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</si>
  <si>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</si>
  <si>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</si>
  <si>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</si>
  <si>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</si>
  <si>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</si>
  <si>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</si>
  <si>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</si>
  <si>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</si>
  <si>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</si>
  <si>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</si>
  <si>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</si>
  <si>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</si>
  <si>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</si>
  <si>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</si>
  <si>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</si>
  <si>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</si>
  <si>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</si>
  <si>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</si>
  <si>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</si>
  <si>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</si>
  <si>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</si>
  <si>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</si>
  <si>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</si>
  <si>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</si>
  <si>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</si>
  <si>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</si>
  <si>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</si>
  <si>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</si>
  <si>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</si>
  <si>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</si>
  <si>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</si>
  <si>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</si>
  <si>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</si>
  <si>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</si>
  <si>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</si>
  <si>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</si>
  <si>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</si>
  <si>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</si>
  <si>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</si>
  <si>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</si>
  <si>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</si>
  <si>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</si>
  <si>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</si>
  <si>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</si>
  <si>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</si>
  <si>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</si>
  <si>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</si>
  <si>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</si>
  <si>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</si>
  <si>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</si>
  <si>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</si>
  <si>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</si>
  <si>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</si>
  <si>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</si>
  <si>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</si>
  <si>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</si>
  <si>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</si>
  <si>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</si>
  <si>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</si>
  <si>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</si>
  <si>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</si>
  <si>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</si>
  <si>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</si>
  <si>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</si>
  <si>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</si>
  <si>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</si>
  <si>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</si>
  <si>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</si>
  <si>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</si>
  <si>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</si>
  <si>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</si>
  <si>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</si>
  <si>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</si>
  <si>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</si>
  <si>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</si>
  <si>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</si>
  <si>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</si>
  <si>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</si>
  <si>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</si>
  <si>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</si>
  <si>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</si>
  <si>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</si>
  <si>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</si>
  <si>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</si>
  <si>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</si>
  <si>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</si>
  <si>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</si>
  <si>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</si>
  <si>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</si>
  <si>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</si>
  <si>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</si>
  <si>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</si>
  <si>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</si>
  <si>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</si>
  <si>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</si>
  <si>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</si>
  <si>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</si>
  <si>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</si>
  <si>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</si>
  <si>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</si>
  <si>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</si>
  <si>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</si>
  <si>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</si>
  <si>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</si>
  <si>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</si>
  <si>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</si>
  <si>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</si>
  <si>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</si>
  <si>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</si>
  <si>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</si>
  <si>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</si>
  <si>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</si>
  <si>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</si>
  <si>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</si>
  <si>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</si>
  <si>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</si>
  <si>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</si>
  <si>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</si>
  <si>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</si>
  <si>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</si>
  <si>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</si>
  <si>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</si>
  <si>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</si>
  <si>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</si>
  <si>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</si>
  <si>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</si>
  <si>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</si>
  <si>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</si>
  <si>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</si>
  <si>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</si>
  <si>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</si>
  <si>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</si>
  <si>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</si>
  <si>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</si>
  <si>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</si>
  <si>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</si>
  <si>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</si>
  <si>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</si>
  <si>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</si>
  <si>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</si>
  <si>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</si>
  <si>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</si>
  <si>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</si>
  <si>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</si>
  <si>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</si>
  <si>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</si>
  <si>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</si>
  <si>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</si>
  <si>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</si>
  <si>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</si>
  <si>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</si>
  <si>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</si>
  <si>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</si>
  <si>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</si>
  <si>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</si>
  <si>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</si>
  <si>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</si>
  <si>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</si>
  <si>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</si>
  <si>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</si>
  <si>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</si>
  <si>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</si>
  <si>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</si>
  <si>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</si>
  <si>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</si>
  <si>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</si>
  <si>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</si>
  <si>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</si>
  <si>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</si>
  <si>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</si>
  <si>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</si>
  <si>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</si>
  <si>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</si>
  <si>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</si>
  <si>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</si>
  <si>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</si>
  <si>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</si>
  <si>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</si>
  <si>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</si>
  <si>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</si>
  <si>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</si>
  <si>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</si>
  <si>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</si>
  <si>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</si>
  <si>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</si>
  <si>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</si>
  <si>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</si>
  <si>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</si>
  <si>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</si>
  <si>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</si>
  <si>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</si>
  <si>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</si>
  <si>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</si>
  <si>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</si>
  <si>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</si>
  <si>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</si>
  <si>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</si>
  <si>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</si>
  <si>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</si>
  <si>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</si>
  <si>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</si>
  <si>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</si>
  <si>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</si>
  <si>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</si>
  <si>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</si>
  <si>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</si>
  <si>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</si>
  <si>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</si>
  <si>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</si>
  <si>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</si>
  <si>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</si>
  <si>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</si>
  <si>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</si>
  <si>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</si>
  <si>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</si>
  <si>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</si>
  <si>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</si>
  <si>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</si>
  <si>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</si>
  <si>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</si>
  <si>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</si>
  <si>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</si>
  <si>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</si>
  <si>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</si>
  <si>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</si>
  <si>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</si>
  <si>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</si>
  <si>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</si>
  <si>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</si>
  <si>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</si>
  <si>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</si>
  <si>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</si>
  <si>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</si>
  <si>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</si>
  <si>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</si>
  <si>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</si>
  <si>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</si>
  <si>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</si>
  <si>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</si>
  <si>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</si>
  <si>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</si>
  <si>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</si>
  <si>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</si>
  <si>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</si>
  <si>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</si>
  <si>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</si>
  <si>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</si>
  <si>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</si>
  <si>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</si>
  <si>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</si>
  <si>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</si>
  <si>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</si>
  <si>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</si>
  <si>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</si>
  <si>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</si>
  <si>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</si>
  <si>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</si>
  <si>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</si>
  <si>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</si>
  <si>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</si>
  <si>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</si>
  <si>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</si>
  <si>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</si>
  <si>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</si>
  <si>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</si>
  <si>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</si>
  <si>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</si>
  <si>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</si>
  <si>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</si>
  <si>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</si>
  <si>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</si>
  <si>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</si>
  <si>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</si>
  <si>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</si>
  <si>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</si>
  <si>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</si>
  <si>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</si>
  <si>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</si>
  <si>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</si>
  <si>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</si>
  <si>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</si>
  <si>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</si>
  <si>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</si>
  <si>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</si>
  <si>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</si>
  <si>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</si>
  <si>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</si>
  <si>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</si>
  <si>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</si>
  <si>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</si>
  <si>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</si>
  <si>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</si>
  <si>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</si>
  <si>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</si>
  <si>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</si>
  <si>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</si>
  <si>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</si>
  <si>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</si>
  <si>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</si>
  <si>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</si>
  <si>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</si>
  <si>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</si>
  <si>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</si>
  <si>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</si>
  <si>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</si>
  <si>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</si>
  <si>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</si>
  <si>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</si>
  <si>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</si>
  <si>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</si>
  <si>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</si>
  <si>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</si>
  <si>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</si>
  <si>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</si>
  <si>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</si>
  <si>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</si>
  <si>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</si>
  <si>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</si>
  <si>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</si>
  <si>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</si>
  <si>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</si>
  <si>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</si>
  <si>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</si>
  <si>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</si>
  <si>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</si>
  <si>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</si>
  <si>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</si>
  <si>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</si>
  <si>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</si>
  <si>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</si>
  <si>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</si>
  <si>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</si>
  <si>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</si>
  <si>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</si>
  <si>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</si>
  <si>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</si>
  <si>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</si>
  <si>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</si>
  <si>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</si>
  <si>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</si>
  <si>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</si>
  <si>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</si>
  <si>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</si>
  <si>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</si>
  <si>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</si>
  <si>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</si>
  <si>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</si>
  <si>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</si>
  <si>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</si>
  <si>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</si>
  <si>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</si>
  <si>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</si>
  <si>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</si>
  <si>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</si>
  <si>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</si>
  <si>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</si>
  <si>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</si>
  <si>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</si>
  <si>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</si>
  <si>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</si>
  <si>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</si>
  <si>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</si>
  <si>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</si>
  <si>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</si>
  <si>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</si>
  <si>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</si>
  <si>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</si>
  <si>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</si>
  <si>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</si>
  <si>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</si>
  <si>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</si>
  <si>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</si>
  <si>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</si>
  <si>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</si>
  <si>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</si>
  <si>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</si>
  <si>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</si>
  <si>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</si>
  <si>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</si>
  <si>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</si>
  <si>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</si>
  <si>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</si>
  <si>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</si>
  <si>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</si>
  <si>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</si>
  <si>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</si>
  <si>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</si>
  <si>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</si>
  <si>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</si>
  <si>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</si>
  <si>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</si>
  <si>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</si>
  <si>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</si>
  <si>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</si>
  <si>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</si>
  <si>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</si>
  <si>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</si>
  <si>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</si>
  <si>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</si>
  <si>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</si>
  <si>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</si>
  <si>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</si>
  <si>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</si>
  <si>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</si>
  <si>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</si>
  <si>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</si>
  <si>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</si>
  <si>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</si>
  <si>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</si>
  <si>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</si>
  <si>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</si>
  <si>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</si>
  <si>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</si>
  <si>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</si>
  <si>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</si>
  <si>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</si>
  <si>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</si>
  <si>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</si>
  <si>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</si>
  <si>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</si>
  <si>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</si>
  <si>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</si>
  <si>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</si>
  <si>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</si>
  <si>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</si>
  <si>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</si>
  <si>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</si>
  <si>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</si>
  <si>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</si>
  <si>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</si>
  <si>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</si>
  <si>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</si>
  <si>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</si>
  <si>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</si>
  <si>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</si>
  <si>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</si>
  <si>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</si>
  <si>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</si>
  <si>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</si>
  <si>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</si>
  <si>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</si>
  <si>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</si>
  <si>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</si>
  <si>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</si>
  <si>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</si>
  <si>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</si>
  <si>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</si>
  <si>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</si>
  <si>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</si>
  <si>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</si>
  <si>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</si>
  <si>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</si>
  <si>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</si>
  <si>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</si>
  <si>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</si>
  <si>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</si>
  <si>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</si>
  <si>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</si>
  <si>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</si>
  <si>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</si>
  <si>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</si>
  <si>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</si>
  <si>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</si>
  <si>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</si>
  <si>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</si>
  <si>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</si>
  <si>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</si>
  <si>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</si>
  <si>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</si>
  <si>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</si>
  <si>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</si>
  <si>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</si>
  <si>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</si>
  <si>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</si>
  <si>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</si>
  <si>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</si>
  <si>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</si>
  <si>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</si>
  <si>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</si>
  <si>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</si>
  <si>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</si>
  <si>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</si>
  <si>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</si>
  <si>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</si>
  <si>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</si>
  <si>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</si>
  <si>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</si>
  <si>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</si>
  <si>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</si>
  <si>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</si>
  <si>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</si>
  <si>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</si>
  <si>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</si>
  <si>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</si>
  <si>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</si>
  <si>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</si>
  <si>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</si>
  <si>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</si>
  <si>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</si>
  <si>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</si>
  <si>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</si>
  <si>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</si>
  <si>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</si>
  <si>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</si>
  <si>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</si>
  <si>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</si>
  <si>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</si>
  <si>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</si>
  <si>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</si>
  <si>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</si>
  <si>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</si>
  <si>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</si>
  <si>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</si>
  <si>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</si>
  <si>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</si>
  <si>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</si>
  <si>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</si>
  <si>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</si>
  <si>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</si>
  <si>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</si>
  <si>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</si>
  <si>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</si>
  <si>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</si>
  <si>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</si>
  <si>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</si>
  <si>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</si>
  <si>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</si>
  <si>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</si>
  <si>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</si>
  <si>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</si>
  <si>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</si>
  <si>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</si>
  <si>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</si>
  <si>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</si>
  <si>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</si>
  <si>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</si>
  <si>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</si>
  <si>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</si>
  <si>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</si>
  <si>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</si>
  <si>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</si>
  <si>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</si>
  <si>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</si>
  <si>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</si>
  <si>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</si>
  <si>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</si>
  <si>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</si>
  <si>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</si>
  <si>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</si>
  <si>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</si>
  <si>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</si>
  <si>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</si>
  <si>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</si>
  <si>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</si>
  <si>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</si>
  <si>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</si>
  <si>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</si>
  <si>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</si>
  <si>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</si>
  <si>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</si>
  <si>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</si>
  <si>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</si>
  <si>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</si>
  <si>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</si>
  <si>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</si>
  <si>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</si>
  <si>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</si>
  <si>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</si>
  <si>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</si>
  <si>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</si>
  <si>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</si>
  <si>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</si>
  <si>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</si>
  <si>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</si>
  <si>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</si>
  <si>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</si>
  <si>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</si>
  <si>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</si>
  <si>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</si>
  <si>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</si>
  <si>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</si>
  <si>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</si>
  <si>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</si>
  <si>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</si>
  <si>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</si>
  <si>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</si>
  <si>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</si>
  <si>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</si>
  <si>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</si>
  <si>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</si>
  <si>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</si>
  <si>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</si>
  <si>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</si>
  <si>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</si>
  <si>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</si>
  <si>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</si>
  <si>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</si>
  <si>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</si>
  <si>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</si>
  <si>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</si>
  <si>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</si>
  <si>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</si>
  <si>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</si>
  <si>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</si>
  <si>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</si>
  <si>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</si>
  <si>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</si>
  <si>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</si>
  <si>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</si>
  <si>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</si>
  <si>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</si>
  <si>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</si>
  <si>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</si>
  <si>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</si>
  <si>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</si>
  <si>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</si>
  <si>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</si>
  <si>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</si>
  <si>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</si>
  <si>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BNP SIF ACTRYGG3</t>
  </si>
  <si>
    <t>Athena Worst of</t>
  </si>
  <si>
    <t>SE0005423787</t>
  </si>
  <si>
    <t>Hennes Mauritz</t>
  </si>
  <si>
    <t>Tele2 AB</t>
  </si>
  <si>
    <t>BNP_SIF_ACTRYGG3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</si>
</sst>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1"/>
      <color rgb="FF1F497D"/>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38" fillId="41" borderId="0" xfId="0" applyFont="1" applyFill="1"/>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6" sqref="J16"/>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8.4257812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470</v>
      </c>
      <c r="D2" s="64" t="s">
        <v>1380</v>
      </c>
      <c r="E2" s="65">
        <v>10000</v>
      </c>
      <c r="F2" s="65" t="s">
        <v>35</v>
      </c>
      <c r="G2" s="64" t="s">
        <v>288</v>
      </c>
      <c r="H2" s="3">
        <v>41614</v>
      </c>
      <c r="I2" s="230" t="str">
        <f>IF(C2="-","",VLOOKUP(C2,BondIssuerTable,2,0))</f>
        <v>BNPP</v>
      </c>
      <c r="J2" s="230" t="str">
        <f>IF(D2="-","",VLOOKUP(D2,BondIssuingAgentsTable,2,0))</f>
        <v>SIF</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5" x14ac:dyDescent="0.25">
      <c r="A7" s="238" t="s">
        <v>1411</v>
      </c>
      <c r="B7" s="64" t="s">
        <v>1412</v>
      </c>
      <c r="C7" s="64"/>
      <c r="D7" s="238" t="s">
        <v>1413</v>
      </c>
      <c r="E7" s="69">
        <v>100</v>
      </c>
      <c r="F7" s="65">
        <v>20000000</v>
      </c>
      <c r="G7" s="3">
        <v>41614</v>
      </c>
      <c r="H7" s="70">
        <v>42710</v>
      </c>
      <c r="I7" s="70">
        <v>42696</v>
      </c>
      <c r="J7" s="251" t="s">
        <v>1416</v>
      </c>
      <c r="K7" s="104" t="s">
        <v>58</v>
      </c>
      <c r="L7" s="71">
        <v>25</v>
      </c>
      <c r="M7" s="104" t="s">
        <v>1414</v>
      </c>
      <c r="N7" s="71">
        <v>25</v>
      </c>
      <c r="O7" s="104" t="s">
        <v>185</v>
      </c>
      <c r="P7" s="71">
        <v>25</v>
      </c>
      <c r="Q7" s="104" t="s">
        <v>1415</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2">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ColWidth="9.140625"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2013-12-05T09:12:42Z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