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240" windowWidth="20610" windowHeight="825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<sst xmlns="http://schemas.openxmlformats.org/spreadsheetml/2006/main" count="2481" uniqueCount="1422">
  <si>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</si>
  <si>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</si>
  <si>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</si>
  <si>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</si>
  <si>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</si>
  <si>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</si>
  <si>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</si>
  <si>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</si>
  <si>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</si>
  <si>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</si>
  <si>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</si>
  <si>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</si>
  <si>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</si>
  <si>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</si>
  <si>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</si>
  <si>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</si>
  <si>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</si>
  <si>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</si>
  <si>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</si>
  <si>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</si>
  <si>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</si>
  <si>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</si>
  <si>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</si>
  <si>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</si>
  <si>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</si>
  <si>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</si>
  <si>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</si>
  <si>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</si>
  <si>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</si>
  <si>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</si>
  <si>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</si>
  <si>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</si>
  <si>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</si>
  <si>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</si>
  <si>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</si>
  <si>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</si>
  <si>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</si>
  <si>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</si>
  <si>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</si>
  <si>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</si>
  <si>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</si>
  <si>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</si>
  <si>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</si>
  <si>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</si>
  <si>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</si>
  <si>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</si>
  <si>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</si>
  <si>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</si>
  <si>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</si>
  <si>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</si>
  <si>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</si>
  <si>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</si>
  <si>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</si>
  <si>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</si>
  <si>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</si>
  <si>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</si>
  <si>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</si>
  <si>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</si>
  <si>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</si>
  <si>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</si>
  <si>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</si>
  <si>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</si>
  <si>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</si>
  <si>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</si>
  <si>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</si>
  <si>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</si>
  <si>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</si>
  <si>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</si>
  <si>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</si>
  <si>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</si>
  <si>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</si>
  <si>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</si>
  <si>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</si>
  <si>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</si>
  <si>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</si>
  <si>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</si>
  <si>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</si>
  <si>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</si>
  <si>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</si>
  <si>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</si>
  <si>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</si>
  <si>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</si>
  <si>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</si>
  <si>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</si>
  <si>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</si>
  <si>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</si>
  <si>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</si>
  <si>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</si>
  <si>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</si>
  <si>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</si>
  <si>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</si>
  <si>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</si>
  <si>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</si>
  <si>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</si>
  <si>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</si>
  <si>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</si>
  <si>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</si>
  <si>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</si>
  <si>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</si>
  <si>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</si>
  <si>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</si>
  <si>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</si>
  <si>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</si>
  <si>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</si>
  <si>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</si>
  <si>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</si>
  <si>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</si>
  <si>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</si>
  <si>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</si>
  <si>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</si>
  <si>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</si>
  <si>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</si>
  <si>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</si>
  <si>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</si>
  <si>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</si>
  <si>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</si>
  <si>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</si>
  <si>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</si>
  <si>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</si>
  <si>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</si>
  <si>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</si>
  <si>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</si>
  <si>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</si>
  <si>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</si>
  <si>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</si>
  <si>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</si>
  <si>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</si>
  <si>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</si>
  <si>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</si>
  <si>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</si>
  <si>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</si>
  <si>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</si>
  <si>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</si>
  <si>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</si>
  <si>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</si>
  <si>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</si>
  <si>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</si>
  <si>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</si>
  <si>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</si>
  <si>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</si>
  <si>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</si>
  <si>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</si>
  <si>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</si>
  <si>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</si>
  <si>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</si>
  <si>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</si>
  <si>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</si>
  <si>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</si>
  <si>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</si>
  <si>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</si>
  <si>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</si>
  <si>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</si>
  <si>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</si>
  <si>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</si>
  <si>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</si>
  <si>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</si>
  <si>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</si>
  <si>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</si>
  <si>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</si>
  <si>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</si>
  <si>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</si>
  <si>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</si>
  <si>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</si>
  <si>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</si>
  <si>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</si>
  <si>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</si>
  <si>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</si>
  <si>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</si>
  <si>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</si>
  <si>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</si>
  <si>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</si>
  <si>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</si>
  <si>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</si>
  <si>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</si>
  <si>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</si>
  <si>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</si>
  <si>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</si>
  <si>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</si>
  <si>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</si>
  <si>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</si>
  <si>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</si>
  <si>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</si>
  <si>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</si>
  <si>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</si>
  <si>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</si>
  <si>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</si>
  <si>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</si>
  <si>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</si>
  <si>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</si>
  <si>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</si>
  <si>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</si>
  <si>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</si>
  <si>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</si>
  <si>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</si>
  <si>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</si>
  <si>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</si>
  <si>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</si>
  <si>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</si>
  <si>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</si>
  <si>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</si>
  <si>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</si>
  <si>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</si>
  <si>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</si>
  <si>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</si>
  <si>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</si>
  <si>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</si>
  <si>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</si>
  <si>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</si>
  <si>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</si>
  <si>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</si>
  <si>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</si>
  <si>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</si>
  <si>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</si>
  <si>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</si>
  <si>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</si>
  <si>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</si>
  <si>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</si>
  <si>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</si>
  <si>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</si>
  <si>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</si>
  <si>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</si>
  <si>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</si>
  <si>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</si>
  <si>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</si>
  <si>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</si>
  <si>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</si>
  <si>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</si>
  <si>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</si>
  <si>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</si>
  <si>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</si>
  <si>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</si>
  <si>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</si>
  <si>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</si>
  <si>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</si>
  <si>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</si>
  <si>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</si>
  <si>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</si>
  <si>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</si>
  <si>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</si>
  <si>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</si>
  <si>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</si>
  <si>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</si>
  <si>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</si>
  <si>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</si>
  <si>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</si>
  <si>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</si>
  <si>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</si>
  <si>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</si>
  <si>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</si>
  <si>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</si>
  <si>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</si>
  <si>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</si>
  <si>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</si>
  <si>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</si>
  <si>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</si>
  <si>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</si>
  <si>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</si>
  <si>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</si>
  <si>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</si>
  <si>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</si>
  <si>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</si>
  <si>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</si>
  <si>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</si>
  <si>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</si>
  <si>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</si>
  <si>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</si>
  <si>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</si>
  <si>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</si>
  <si>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</si>
  <si>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</si>
  <si>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</si>
  <si>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</si>
  <si>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</si>
  <si>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</si>
  <si>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</si>
  <si>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</si>
  <si>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</si>
  <si>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</si>
  <si>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</si>
  <si>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</si>
  <si>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</si>
  <si>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</si>
  <si>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</si>
  <si>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</si>
  <si>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</si>
  <si>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</si>
  <si>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</si>
  <si>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</si>
  <si>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</si>
  <si>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</si>
  <si>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</si>
  <si>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</si>
  <si>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</si>
  <si>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</si>
  <si>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</si>
  <si>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</si>
  <si>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</si>
  <si>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</si>
  <si>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</si>
  <si>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</si>
  <si>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</si>
  <si>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</si>
  <si>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</si>
  <si>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</si>
  <si>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</si>
  <si>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</si>
  <si>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</si>
  <si>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</si>
  <si>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</si>
  <si>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</si>
  <si>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</si>
  <si>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</si>
  <si>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</si>
  <si>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</si>
  <si>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</si>
  <si>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</si>
  <si>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</si>
  <si>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</si>
  <si>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</si>
  <si>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</si>
  <si>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</si>
  <si>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</si>
  <si>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</si>
  <si>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</si>
  <si>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</si>
  <si>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</si>
  <si>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</si>
  <si>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</si>
  <si>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</si>
  <si>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</si>
  <si>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</si>
  <si>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</si>
  <si>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</si>
  <si>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</si>
  <si>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</si>
  <si>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</si>
  <si>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</si>
  <si>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</si>
  <si>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</si>
  <si>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</si>
  <si>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</si>
  <si>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</si>
  <si>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</si>
  <si>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</si>
  <si>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</si>
  <si>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</si>
  <si>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</si>
  <si>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</si>
  <si>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</si>
  <si>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</si>
  <si>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</si>
  <si>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</si>
  <si>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</si>
  <si>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</si>
  <si>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</si>
  <si>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</si>
  <si>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</si>
  <si>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</si>
  <si>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</si>
  <si>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</si>
  <si>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</si>
  <si>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</si>
  <si>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</si>
  <si>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</si>
  <si>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</si>
  <si>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</si>
  <si>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</si>
  <si>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</si>
  <si>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</si>
  <si>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</si>
  <si>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</si>
  <si>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</si>
  <si>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</si>
  <si>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</si>
  <si>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</si>
  <si>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</si>
  <si>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</si>
  <si>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</si>
  <si>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</si>
  <si>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</si>
  <si>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</si>
  <si>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</si>
  <si>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</si>
  <si>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</si>
  <si>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</si>
  <si>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</si>
  <si>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</si>
  <si>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</si>
  <si>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</si>
  <si>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</si>
  <si>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</si>
  <si>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</si>
  <si>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</si>
  <si>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</si>
  <si>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</si>
  <si>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</si>
  <si>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</si>
  <si>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</si>
  <si>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</si>
  <si>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</si>
  <si>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</si>
  <si>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</si>
  <si>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</si>
  <si>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</si>
  <si>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</si>
  <si>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</si>
  <si>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</si>
  <si>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</si>
  <si>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</si>
  <si>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</si>
  <si>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</si>
  <si>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</si>
  <si>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</si>
  <si>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</si>
  <si>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</si>
  <si>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</si>
  <si>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</si>
  <si>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</si>
  <si>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</si>
  <si>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</si>
  <si>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</si>
  <si>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</si>
  <si>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</si>
  <si>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</si>
  <si>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</si>
  <si>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</si>
  <si>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</si>
  <si>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</si>
  <si>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</si>
  <si>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</si>
  <si>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</si>
  <si>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</si>
  <si>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</si>
  <si>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</si>
  <si>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</si>
  <si>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</si>
  <si>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</si>
  <si>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</si>
  <si>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</si>
  <si>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</si>
  <si>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</si>
  <si>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</si>
  <si>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</si>
  <si>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</si>
  <si>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</si>
  <si>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</si>
  <si>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</si>
  <si>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</si>
  <si>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</si>
  <si>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</si>
  <si>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</si>
  <si>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</si>
  <si>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</si>
  <si>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</si>
  <si>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</si>
  <si>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</si>
  <si>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</si>
  <si>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</si>
  <si>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</si>
  <si>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</si>
  <si>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</si>
  <si>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</si>
  <si>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</si>
  <si>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</si>
  <si>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</si>
  <si>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</si>
  <si>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</si>
  <si>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</si>
  <si>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</si>
  <si>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</si>
  <si>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</si>
  <si>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</si>
  <si>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</si>
  <si>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</si>
  <si>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</si>
  <si>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</si>
  <si>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</si>
  <si>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</si>
  <si>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</si>
  <si>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</si>
  <si>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</si>
  <si>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</si>
  <si>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</si>
  <si>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</si>
  <si>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</si>
  <si>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</si>
  <si>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</si>
  <si>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</si>
  <si>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</si>
  <si>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</si>
  <si>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</si>
  <si>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</si>
  <si>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</si>
  <si>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</si>
  <si>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</si>
  <si>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</si>
  <si>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</si>
  <si>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</si>
  <si>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</si>
  <si>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</si>
  <si>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</si>
  <si>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</si>
  <si>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</si>
  <si>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</si>
  <si>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</si>
  <si>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</si>
  <si>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</si>
  <si>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</si>
  <si>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</si>
  <si>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</si>
  <si>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</si>
  <si>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</si>
  <si>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</si>
  <si>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</si>
  <si>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</si>
  <si>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</si>
  <si>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</si>
  <si>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</si>
  <si>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</si>
  <si>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</si>
  <si>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</si>
  <si>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</si>
  <si>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</si>
  <si>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</si>
  <si>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</si>
  <si>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</si>
  <si>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</si>
  <si>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</si>
  <si>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</si>
  <si>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</si>
  <si>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</si>
  <si>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</si>
  <si>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</si>
  <si>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</si>
  <si>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</si>
  <si>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</si>
  <si>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</si>
  <si>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</si>
  <si>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</si>
  <si>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</si>
  <si>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</si>
  <si>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</si>
  <si>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</si>
  <si>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</si>
  <si>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</si>
  <si>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</si>
  <si>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</si>
  <si>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</si>
  <si>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</si>
  <si>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</si>
  <si>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</si>
  <si>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</si>
  <si>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</si>
  <si>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</si>
  <si>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</si>
  <si>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</si>
  <si>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</si>
  <si>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</si>
  <si>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</si>
  <si>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</si>
  <si>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</si>
  <si>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</si>
  <si>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</si>
  <si>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</si>
  <si>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</si>
  <si>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</si>
  <si>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</si>
  <si>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</si>
  <si>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</si>
  <si>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</si>
  <si>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</si>
  <si>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</si>
  <si>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</si>
  <si>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</si>
  <si>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</si>
  <si>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</si>
  <si>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</si>
  <si>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</si>
  <si>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</si>
  <si>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</si>
  <si>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</si>
  <si>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</si>
  <si>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</si>
  <si>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</si>
  <si>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</si>
  <si>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</si>
  <si>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</si>
  <si>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</si>
  <si>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</si>
  <si>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</si>
  <si>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</si>
  <si>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</si>
  <si>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</si>
  <si>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</si>
  <si>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</si>
  <si>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</si>
  <si>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</si>
  <si>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</si>
  <si>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</si>
  <si>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</si>
  <si>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</si>
  <si>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</si>
  <si>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</si>
  <si>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</si>
  <si>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</si>
  <si>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</si>
  <si>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</si>
  <si>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</si>
  <si>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</si>
  <si>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</si>
  <si>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</si>
  <si>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</si>
  <si>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</si>
  <si>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</si>
  <si>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</si>
  <si>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</si>
  <si>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</si>
  <si>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</si>
  <si>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</si>
  <si>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</si>
  <si>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</si>
  <si>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</si>
  <si>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</si>
  <si>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</si>
  <si>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</si>
  <si>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</si>
  <si>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</si>
  <si>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</si>
  <si>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</si>
  <si>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</si>
  <si>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</si>
  <si>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</si>
  <si>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</si>
  <si>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</si>
  <si>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</si>
  <si>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</si>
  <si>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</si>
  <si>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</si>
  <si>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</si>
  <si>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</si>
  <si>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</si>
  <si>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</si>
  <si>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</si>
  <si>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</si>
  <si>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</si>
  <si>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</si>
  <si>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</si>
  <si>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</si>
  <si>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</si>
  <si>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</si>
  <si>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</si>
  <si>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</si>
  <si>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</si>
  <si>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</si>
  <si>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</si>
  <si>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</si>
  <si>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</si>
  <si>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</si>
  <si>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</si>
  <si>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</si>
  <si>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</si>
  <si>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</si>
  <si>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</si>
  <si>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</si>
  <si>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</si>
  <si>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</si>
  <si>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</si>
  <si>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</si>
  <si>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</si>
  <si>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</si>
  <si>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</si>
  <si>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</si>
  <si>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</si>
  <si>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</si>
  <si>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</si>
  <si>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</si>
  <si>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</si>
  <si>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</si>
  <si>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</si>
  <si>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</si>
  <si>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</si>
  <si>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</si>
  <si>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</si>
  <si>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</si>
  <si>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</si>
  <si>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</si>
  <si>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</si>
  <si>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</si>
  <si>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</si>
  <si>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</si>
  <si>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</si>
  <si>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</si>
  <si>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</si>
  <si>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</si>
  <si>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</si>
  <si>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</si>
  <si>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</si>
  <si>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</si>
  <si>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</si>
  <si>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</si>
  <si>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</si>
  <si>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</si>
  <si>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</si>
  <si>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</si>
  <si>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</si>
  <si>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</si>
  <si>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</si>
  <si>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</si>
  <si>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</si>
  <si>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</si>
  <si>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</si>
  <si>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</si>
  <si>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</si>
  <si>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</si>
  <si>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</si>
  <si>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</si>
  <si>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</si>
  <si>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</si>
  <si>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</si>
  <si>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</si>
  <si>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</si>
  <si>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</si>
  <si>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</si>
  <si>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</si>
  <si>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</si>
  <si>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</si>
  <si>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</si>
  <si>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</si>
  <si>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</si>
  <si>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</si>
  <si>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</si>
  <si>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</si>
  <si>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</si>
  <si>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</si>
  <si>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</si>
  <si>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</si>
  <si>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</si>
  <si>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</si>
  <si>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</si>
  <si>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</si>
  <si>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</si>
  <si>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</si>
  <si>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</si>
  <si>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</si>
  <si>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</si>
  <si>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</si>
  <si>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</si>
  <si>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</si>
  <si>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</si>
  <si>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</si>
  <si>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</si>
  <si>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</si>
  <si>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</si>
  <si>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</si>
  <si>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</si>
  <si>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</si>
  <si>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</si>
  <si>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</si>
  <si>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</si>
  <si>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</si>
  <si>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</si>
  <si>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</si>
  <si>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</si>
  <si>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</si>
  <si>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</si>
  <si>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</si>
  <si>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</si>
  <si>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</si>
  <si>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</si>
  <si>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</si>
  <si>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</si>
  <si>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</si>
  <si>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</si>
  <si>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</si>
  <si>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</si>
  <si>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</si>
  <si>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</si>
  <si>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</si>
  <si>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</si>
  <si>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</si>
  <si>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</si>
  <si>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</si>
  <si>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</si>
  <si>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</si>
  <si>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</si>
  <si>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</si>
  <si>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</si>
  <si>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</si>
  <si>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</si>
  <si>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</si>
  <si>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</si>
  <si>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</si>
  <si>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</si>
  <si>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</si>
  <si>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</si>
  <si>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</si>
  <si>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</si>
  <si>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</si>
  <si>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</si>
  <si>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</si>
  <si>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</si>
  <si>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</si>
  <si>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</si>
  <si>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</si>
  <si>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</si>
  <si>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</si>
  <si>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</si>
  <si>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</si>
  <si>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</si>
  <si>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</si>
  <si>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</si>
  <si>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</si>
  <si>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</si>
  <si>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</si>
  <si>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</si>
  <si>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</si>
  <si>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</si>
  <si>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</si>
  <si>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</si>
  <si>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</si>
  <si>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</si>
  <si>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</si>
  <si>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</si>
  <si>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</si>
  <si>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</si>
  <si>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</si>
  <si>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</si>
  <si>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</si>
  <si>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</si>
  <si>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</si>
  <si>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</si>
  <si>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</si>
  <si>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</si>
  <si>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</si>
  <si>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</si>
  <si>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</si>
  <si>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</si>
  <si>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</si>
  <si>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</si>
  <si>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</si>
  <si>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</si>
  <si>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</si>
  <si>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</si>
  <si>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</si>
  <si>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</si>
  <si>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</si>
  <si>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</si>
  <si>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</si>
  <si>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</si>
  <si>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</si>
  <si>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</si>
  <si>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</si>
  <si>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</si>
  <si>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</si>
  <si>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</si>
  <si>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</si>
  <si>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</si>
  <si>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</si>
  <si>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</si>
  <si>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</si>
  <si>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</si>
  <si>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</si>
  <si>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</si>
  <si>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</si>
  <si>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</si>
  <si>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</si>
  <si>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</si>
  <si>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</si>
  <si>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</si>
  <si>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</si>
  <si>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</si>
  <si>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</si>
  <si>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</si>
  <si>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</si>
  <si>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</si>
  <si>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</si>
  <si>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</si>
  <si>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</si>
  <si>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</si>
  <si>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</si>
  <si>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</si>
  <si>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</si>
  <si>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</si>
  <si>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</si>
  <si>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</si>
  <si>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</si>
  <si>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</si>
  <si>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</si>
  <si>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</si>
  <si>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</si>
  <si>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</si>
  <si>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</si>
  <si>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</si>
  <si>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</si>
  <si>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</si>
  <si>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</si>
  <si>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</si>
  <si>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</si>
  <si>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</si>
  <si>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</si>
  <si>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</si>
  <si>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</si>
  <si>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</si>
  <si>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</si>
  <si>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</si>
  <si>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</si>
  <si>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</si>
  <si>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</si>
  <si>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</si>
  <si>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</si>
  <si>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</si>
  <si>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</si>
  <si>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</si>
  <si>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</si>
  <si>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</si>
  <si>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</si>
  <si>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</si>
  <si>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</si>
  <si>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</si>
  <si>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</si>
  <si>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</si>
  <si>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</si>
  <si>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</si>
  <si>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</si>
  <si>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</si>
  <si>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</si>
  <si>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</si>
  <si>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</si>
  <si>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</si>
  <si>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</si>
  <si>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</si>
  <si>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</si>
  <si>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</si>
  <si>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</si>
  <si>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</si>
  <si>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</si>
  <si>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</si>
  <si>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</si>
  <si>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</si>
  <si>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</si>
  <si>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</si>
  <si>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</si>
  <si>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</si>
  <si>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</si>
  <si>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</si>
  <si>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</si>
  <si>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</si>
  <si>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</si>
  <si>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</si>
  <si>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</si>
  <si>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</si>
  <si>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</si>
  <si>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</si>
  <si>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</si>
  <si>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</si>
  <si>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</si>
  <si>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</si>
  <si>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</si>
  <si>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</si>
  <si>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</si>
  <si>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</si>
  <si>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</si>
  <si>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</si>
  <si>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</si>
  <si>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</si>
  <si>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</si>
  <si>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</si>
  <si>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</si>
  <si>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</si>
  <si>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</si>
  <si>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</si>
  <si>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</si>
  <si>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</si>
  <si>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</si>
  <si>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</si>
  <si>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</si>
  <si>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</si>
  <si>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</si>
  <si>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</si>
  <si>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</si>
  <si>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</si>
  <si>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</si>
  <si>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</si>
  <si>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</si>
  <si>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</si>
  <si>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</si>
  <si>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</si>
  <si>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</si>
  <si>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</si>
  <si>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</si>
  <si>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</si>
  <si>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</si>
  <si>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</si>
  <si>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</si>
  <si>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</si>
  <si>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</si>
  <si>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</si>
  <si>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</si>
  <si>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</si>
  <si>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</si>
  <si>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</si>
  <si>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</si>
  <si>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</si>
  <si>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</si>
  <si>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</si>
  <si>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</si>
  <si>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</si>
  <si>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</si>
  <si>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</si>
  <si>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</si>
  <si>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</si>
  <si>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</si>
  <si>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</si>
  <si>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</si>
  <si>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</si>
  <si>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</si>
  <si>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</si>
  <si>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</si>
  <si>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</si>
  <si>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</si>
  <si>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</si>
  <si>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</si>
  <si>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</si>
  <si>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</si>
  <si>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</si>
  <si>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</si>
  <si>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</si>
  <si>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</si>
  <si>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</si>
  <si>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</si>
  <si>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</si>
  <si>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</si>
  <si>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</si>
  <si>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</si>
  <si>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</si>
  <si>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</si>
  <si>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</si>
  <si>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</si>
  <si>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</si>
  <si>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</si>
  <si>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</si>
  <si>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</si>
  <si>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</si>
  <si>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</si>
  <si>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</si>
  <si>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</si>
  <si>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</si>
  <si>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</si>
  <si>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</si>
  <si>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</si>
  <si>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</si>
  <si>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</si>
  <si>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</si>
  <si>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</si>
  <si>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</si>
  <si>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</si>
  <si>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</si>
  <si>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</si>
  <si>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</si>
  <si>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</si>
  <si>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</si>
  <si>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</si>
  <si>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</si>
  <si>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</si>
  <si>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</si>
  <si>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</si>
  <si>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</si>
  <si>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</si>
  <si>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</si>
  <si>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</si>
  <si>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</si>
  <si>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</si>
  <si>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</si>
  <si>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</si>
  <si>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</si>
  <si>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</si>
  <si>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</si>
  <si>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</si>
  <si>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</si>
  <si>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</si>
  <si>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</si>
  <si>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</si>
  <si>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</si>
  <si>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</si>
  <si>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</si>
  <si>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</si>
  <si>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</si>
  <si>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</si>
  <si>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</si>
  <si>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</si>
  <si>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</si>
  <si>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</si>
  <si>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</si>
  <si>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</si>
  <si>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</si>
  <si>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</si>
  <si>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</si>
  <si>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</si>
  <si>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</si>
  <si>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</si>
  <si>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</si>
  <si>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</si>
  <si>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</si>
  <si>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</si>
  <si>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</si>
  <si>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</si>
  <si>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</si>
  <si>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</si>
  <si>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</si>
  <si>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</si>
  <si>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</si>
  <si>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</si>
  <si>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</si>
  <si>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</si>
  <si>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</si>
  <si>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</si>
  <si>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</si>
  <si>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</si>
  <si>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</si>
  <si>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</si>
  <si>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</si>
  <si>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</si>
  <si>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</si>
  <si>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</si>
  <si>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</si>
  <si>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</si>
  <si>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</si>
  <si>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</si>
  <si>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</si>
  <si>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</si>
  <si>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</si>
  <si>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</si>
  <si>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</si>
  <si>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</si>
  <si>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</si>
  <si>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</si>
  <si>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</si>
  <si>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</si>
  <si>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</si>
  <si>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</si>
  <si>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</si>
  <si>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</si>
  <si>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</si>
  <si>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</si>
  <si>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</si>
  <si>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</si>
  <si>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</si>
  <si>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</si>
  <si>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</si>
  <si>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</si>
  <si>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</si>
  <si>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</si>
  <si>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</si>
  <si>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</si>
  <si>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</si>
  <si>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</si>
  <si>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</si>
  <si>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</si>
  <si>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</si>
  <si>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</si>
  <si>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</si>
  <si>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</si>
  <si>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</si>
  <si>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</si>
  <si>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</si>
  <si>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</si>
  <si>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</si>
  <si>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</si>
  <si>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</si>
  <si>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</si>
  <si>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</si>
  <si>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</si>
  <si>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</si>
  <si>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</si>
  <si>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</si>
  <si>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</si>
  <si>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</si>
  <si>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</si>
  <si>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</si>
  <si>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</si>
  <si>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</si>
  <si>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</si>
  <si>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</si>
  <si>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</si>
  <si>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</si>
  <si>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</si>
  <si>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</si>
  <si>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</si>
  <si>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</si>
  <si>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</si>
  <si>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</si>
  <si>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</si>
  <si>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</si>
  <si>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</si>
  <si>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</si>
  <si>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</si>
  <si>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</si>
  <si>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</si>
  <si>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</si>
  <si>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</si>
  <si>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</si>
  <si>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</si>
  <si>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</si>
  <si>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</si>
  <si>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</si>
  <si>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</si>
  <si>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</si>
  <si>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</si>
  <si>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</si>
  <si>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</si>
  <si>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</si>
  <si>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</si>
  <si>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</si>
  <si>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</si>
  <si>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</si>
  <si>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</si>
  <si>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</si>
  <si>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</si>
  <si>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</si>
  <si>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</si>
  <si>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</si>
  <si>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</si>
  <si>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</si>
  <si>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</si>
  <si>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</si>
  <si>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</si>
  <si>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</si>
  <si>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</si>
  <si>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</si>
  <si>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</si>
  <si>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</si>
  <si>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</si>
  <si>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</si>
  <si>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</si>
  <si>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</si>
  <si>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</si>
  <si>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</si>
  <si>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</si>
  <si>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</si>
  <si>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</si>
  <si>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</si>
  <si>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</si>
  <si>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</si>
  <si>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</si>
  <si>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</si>
  <si>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</si>
  <si>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</si>
  <si>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</si>
  <si>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</si>
  <si>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</si>
  <si>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</si>
  <si>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</si>
  <si>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</si>
  <si>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</si>
  <si>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</si>
  <si>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</si>
  <si>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</si>
  <si>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</si>
  <si>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</si>
  <si>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</si>
  <si>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</si>
  <si>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</si>
  <si>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</si>
  <si>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</si>
  <si>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</si>
  <si>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</si>
  <si>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</si>
  <si>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</si>
  <si>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</si>
  <si>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</si>
  <si>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</si>
  <si>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</si>
  <si>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</si>
  <si>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</si>
  <si>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</si>
  <si>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</si>
  <si>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</si>
  <si>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</si>
  <si>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</si>
  <si>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</si>
  <si>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</si>
  <si>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</si>
  <si>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</si>
  <si>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</si>
  <si>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</si>
  <si>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</si>
  <si>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</si>
  <si>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</si>
  <si>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</si>
  <si>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</si>
  <si>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</si>
  <si>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</si>
  <si>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</si>
  <si>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</si>
  <si>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</si>
  <si>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</si>
  <si>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</si>
  <si>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</si>
  <si>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</si>
  <si>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</si>
  <si>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</si>
  <si>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</si>
  <si>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</si>
  <si>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</si>
  <si>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</si>
  <si>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</si>
  <si>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</si>
  <si>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</si>
  <si>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</si>
  <si>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</si>
  <si>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</si>
  <si>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</si>
  <si>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</si>
  <si>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</si>
  <si>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</si>
  <si>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</si>
  <si>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</si>
  <si>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</si>
  <si>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</si>
  <si>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</si>
  <si>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</si>
  <si>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</si>
  <si>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</si>
  <si>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</si>
  <si>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</si>
  <si>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</si>
  <si>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</si>
  <si>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</si>
  <si>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</si>
  <si>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</si>
  <si>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</si>
  <si>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</si>
  <si>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</si>
  <si>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</si>
  <si>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</si>
  <si>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</si>
  <si>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</si>
  <si>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</si>
  <si>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</si>
  <si>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</si>
  <si>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</si>
  <si>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</si>
  <si>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</si>
  <si>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</si>
  <si>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</si>
  <si>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</si>
  <si>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</si>
  <si>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</si>
  <si>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</si>
  <si>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</si>
  <si>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</si>
  <si>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</si>
  <si>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</si>
  <si>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</si>
  <si>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</si>
  <si>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</si>
  <si>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</si>
  <si>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</si>
  <si>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</si>
  <si>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</si>
  <si>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</si>
  <si>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</si>
  <si>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</si>
  <si>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</si>
  <si>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</si>
  <si>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</si>
  <si>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</si>
  <si>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</si>
  <si>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</si>
  <si>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</si>
  <si>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</si>
  <si>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</si>
  <si>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</si>
  <si>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</si>
  <si>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</si>
  <si>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</si>
  <si>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</si>
  <si>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</si>
  <si>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</si>
  <si>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</si>
  <si>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</si>
  <si>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</si>
  <si>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</si>
  <si>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</si>
  <si>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</si>
  <si>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</si>
  <si>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</si>
  <si>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</si>
  <si>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</si>
  <si>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</si>
  <si>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</si>
  <si>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</si>
  <si>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</si>
  <si>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</si>
  <si>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</si>
  <si>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</si>
  <si>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</si>
  <si>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</si>
  <si>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</si>
  <si>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</si>
  <si>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</si>
  <si>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</si>
  <si>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</si>
  <si>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</si>
  <si>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</si>
  <si>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</si>
  <si>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</si>
  <si>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</si>
  <si>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</si>
  <si>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</si>
  <si>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</si>
  <si>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</si>
  <si>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</si>
  <si>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</si>
  <si>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</si>
  <si>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ACTBCOMBO8LBNP</t>
  </si>
  <si>
    <t>Phoenix Worst of Quanto</t>
  </si>
  <si>
    <t>SE0005472214</t>
  </si>
  <si>
    <t>Bayerishe Motoren Werke AG</t>
  </si>
  <si>
    <t>Daimler AG-REG</t>
  </si>
  <si>
    <t>Porsche Automobil Holding SE</t>
  </si>
  <si>
    <t>Volskwagen AG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</si>
</sst>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8"/>
      <color rgb="FF000000"/>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4" sqref="J14"/>
    </sheetView>
  </sheetViews>
  <sheetFormatPr defaultColWidth="9.140625" defaultRowHeight="12.75" x14ac:dyDescent="0.2"/>
  <cols>
    <col min="1" max="1" width="22.1406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9.5703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485</v>
      </c>
      <c r="E2" s="65">
        <v>10000</v>
      </c>
      <c r="F2" s="65" t="s">
        <v>35</v>
      </c>
      <c r="G2" s="64" t="s">
        <v>288</v>
      </c>
      <c r="H2" s="3">
        <v>41627</v>
      </c>
      <c r="I2" s="230" t="str">
        <f>IF(C2="-","",VLOOKUP(C2,BondIssuerTable,2,0))</f>
        <v>BNPP</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1415</v>
      </c>
      <c r="B7" s="64" t="s">
        <v>1416</v>
      </c>
      <c r="C7" s="64"/>
      <c r="D7" s="64" t="s">
        <v>1417</v>
      </c>
      <c r="E7" s="69">
        <v>100</v>
      </c>
      <c r="F7" s="65">
        <v>10000000</v>
      </c>
      <c r="G7" s="3">
        <v>41627</v>
      </c>
      <c r="H7" s="70">
        <v>43500</v>
      </c>
      <c r="I7" s="70">
        <v>43446</v>
      </c>
      <c r="J7" s="95" t="s">
        <v>1415</v>
      </c>
      <c r="K7" s="238" t="s">
        <v>1418</v>
      </c>
      <c r="L7" s="71">
        <v>25</v>
      </c>
      <c r="M7" s="238" t="s">
        <v>1419</v>
      </c>
      <c r="N7" s="71">
        <v>25</v>
      </c>
      <c r="O7" s="238" t="s">
        <v>1420</v>
      </c>
      <c r="P7" s="71">
        <v>25</v>
      </c>
      <c r="Q7" s="238" t="s">
        <v>1421</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I7 H8: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H7 I9: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R7:R106 N7:N106 T7:T106 V7:V106 X7:X106 Z7:Z106 AB7:AB106 AD7:AD106 AF7:AF106 AH7:AH106 AJ7:AJ106 AL7:AL106 AN7:AN106 AP7:AP106 AR7:AR106 AT7:AT106 AV7:AV106 P7:P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2013-12-18T09:35:02Z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