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Mode="manual" calcCompleted="0" calcOnSave="0"/>
</workbook>
</file>

<file path=xl/calcChain.xml><?xml version="1.0" encoding="utf-8"?>
<calcChain xmlns="http://schemas.openxmlformats.org/spreadsheetml/2006/main">
  <c r="I7" i="6" l="1"/>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<sst xmlns="http://schemas.openxmlformats.org/spreadsheetml/2006/main" count="2482" uniqueCount="1422">
  <si>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</si>
  <si>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</si>
  <si>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</si>
  <si>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</si>
  <si>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</si>
  <si>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</si>
  <si>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</si>
  <si>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</si>
  <si>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</si>
  <si>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</si>
  <si>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</si>
  <si>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</si>
  <si>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</si>
  <si>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</si>
  <si>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</si>
  <si>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</si>
  <si>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</si>
  <si>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</si>
  <si>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</si>
  <si>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</si>
  <si>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</si>
  <si>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</si>
  <si>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</si>
  <si>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</si>
  <si>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</si>
  <si>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</si>
  <si>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</si>
  <si>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</si>
  <si>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</si>
  <si>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</si>
  <si>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</si>
  <si>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</si>
  <si>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</si>
  <si>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</si>
  <si>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</si>
  <si>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</si>
  <si>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</si>
  <si>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</si>
  <si>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</si>
  <si>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</si>
  <si>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</si>
  <si>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</si>
  <si>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</si>
  <si>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</si>
  <si>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</si>
  <si>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</si>
  <si>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</si>
  <si>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</si>
  <si>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</si>
  <si>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</si>
  <si>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</si>
  <si>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</si>
  <si>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</si>
  <si>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</si>
  <si>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</si>
  <si>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</si>
  <si>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</si>
  <si>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</si>
  <si>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</si>
  <si>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</si>
  <si>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</si>
  <si>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</si>
  <si>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</si>
  <si>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</si>
  <si>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</si>
  <si>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</si>
  <si>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</si>
  <si>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</si>
  <si>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</si>
  <si>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</si>
  <si>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</si>
  <si>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</si>
  <si>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</si>
  <si>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</si>
  <si>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</si>
  <si>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</si>
  <si>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</si>
  <si>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</si>
  <si>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</si>
  <si>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</si>
  <si>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</si>
  <si>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</si>
  <si>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</si>
  <si>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</si>
  <si>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</si>
  <si>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</si>
  <si>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</si>
  <si>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</si>
  <si>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</si>
  <si>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</si>
  <si>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</si>
  <si>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</si>
  <si>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</si>
  <si>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</si>
  <si>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</si>
  <si>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</si>
  <si>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</si>
  <si>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</si>
  <si>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</si>
  <si>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</si>
  <si>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</si>
  <si>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</si>
  <si>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</si>
  <si>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</si>
  <si>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</si>
  <si>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</si>
  <si>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</si>
  <si>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</si>
  <si>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</si>
  <si>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</si>
  <si>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</si>
  <si>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</si>
  <si>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</si>
  <si>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</si>
  <si>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</si>
  <si>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</si>
  <si>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</si>
  <si>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</si>
  <si>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</si>
  <si>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</si>
  <si>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</si>
  <si>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</si>
  <si>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</si>
  <si>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</si>
  <si>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</si>
  <si>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</si>
  <si>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</si>
  <si>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</si>
  <si>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</si>
  <si>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</si>
  <si>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</si>
  <si>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</si>
  <si>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</si>
  <si>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</si>
  <si>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</si>
  <si>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</si>
  <si>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</si>
  <si>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</si>
  <si>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</si>
  <si>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</si>
  <si>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</si>
  <si>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</si>
  <si>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</si>
  <si>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</si>
  <si>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</si>
  <si>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</si>
  <si>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</si>
  <si>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</si>
  <si>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</si>
  <si>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</si>
  <si>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</si>
  <si>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</si>
  <si>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</si>
  <si>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</si>
  <si>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</si>
  <si>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</si>
  <si>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</si>
  <si>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</si>
  <si>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</si>
  <si>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</si>
  <si>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</si>
  <si>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</si>
  <si>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</si>
  <si>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</si>
  <si>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</si>
  <si>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</si>
  <si>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</si>
  <si>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</si>
  <si>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</si>
  <si>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</si>
  <si>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</si>
  <si>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</si>
  <si>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</si>
  <si>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</si>
  <si>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</si>
  <si>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</si>
  <si>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</si>
  <si>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</si>
  <si>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</si>
  <si>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</si>
  <si>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</si>
  <si>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</si>
  <si>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</si>
  <si>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</si>
  <si>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</si>
  <si>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</si>
  <si>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</si>
  <si>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</si>
  <si>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</si>
  <si>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</si>
  <si>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</si>
  <si>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</si>
  <si>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</si>
  <si>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</si>
  <si>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</si>
  <si>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</si>
  <si>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</si>
  <si>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</si>
  <si>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</si>
  <si>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</si>
  <si>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</si>
  <si>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</si>
  <si>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</si>
  <si>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</si>
  <si>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</si>
  <si>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</si>
  <si>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</si>
  <si>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</si>
  <si>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</si>
  <si>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</si>
  <si>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</si>
  <si>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</si>
  <si>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</si>
  <si>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</si>
  <si>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</si>
  <si>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</si>
  <si>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</si>
  <si>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</si>
  <si>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</si>
  <si>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</si>
  <si>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</si>
  <si>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</si>
  <si>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</si>
  <si>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</si>
  <si>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</si>
  <si>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</si>
  <si>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</si>
  <si>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</si>
  <si>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</si>
  <si>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</si>
  <si>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</si>
  <si>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</si>
  <si>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</si>
  <si>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</si>
  <si>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</si>
  <si>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</si>
  <si>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</si>
  <si>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</si>
  <si>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</si>
  <si>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</si>
  <si>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</si>
  <si>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</si>
  <si>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</si>
  <si>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</si>
  <si>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</si>
  <si>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</si>
  <si>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</si>
  <si>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</si>
  <si>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</si>
  <si>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</si>
  <si>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</si>
  <si>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</si>
  <si>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</si>
  <si>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</si>
  <si>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</si>
  <si>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</si>
  <si>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</si>
  <si>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</si>
  <si>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</si>
  <si>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</si>
  <si>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</si>
  <si>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</si>
  <si>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</si>
  <si>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</si>
  <si>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</si>
  <si>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</si>
  <si>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</si>
  <si>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</si>
  <si>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</si>
  <si>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</si>
  <si>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</si>
  <si>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</si>
  <si>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</si>
  <si>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</si>
  <si>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</si>
  <si>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</si>
  <si>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</si>
  <si>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</si>
  <si>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</si>
  <si>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</si>
  <si>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</si>
  <si>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</si>
  <si>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</si>
  <si>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</si>
  <si>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</si>
  <si>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</si>
  <si>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</si>
  <si>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</si>
  <si>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</si>
  <si>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</si>
  <si>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</si>
  <si>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</si>
  <si>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</si>
  <si>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</si>
  <si>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</si>
  <si>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</si>
  <si>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</si>
  <si>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</si>
  <si>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</si>
  <si>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</si>
  <si>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</si>
  <si>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</si>
  <si>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</si>
  <si>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</si>
  <si>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</si>
  <si>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</si>
  <si>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</si>
  <si>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</si>
  <si>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</si>
  <si>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</si>
  <si>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</si>
  <si>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</si>
  <si>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</si>
  <si>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</si>
  <si>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</si>
  <si>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</si>
  <si>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</si>
  <si>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</si>
  <si>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</si>
  <si>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</si>
  <si>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</si>
  <si>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</si>
  <si>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</si>
  <si>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</si>
  <si>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</si>
  <si>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</si>
  <si>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</si>
  <si>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</si>
  <si>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</si>
  <si>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</si>
  <si>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</si>
  <si>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</si>
  <si>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</si>
  <si>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</si>
  <si>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</si>
  <si>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</si>
  <si>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</si>
  <si>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</si>
  <si>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</si>
  <si>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</si>
  <si>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</si>
  <si>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</si>
  <si>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</si>
  <si>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</si>
  <si>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</si>
  <si>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</si>
  <si>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</si>
  <si>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</si>
  <si>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</si>
  <si>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</si>
  <si>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</si>
  <si>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</si>
  <si>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</si>
  <si>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</si>
  <si>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</si>
  <si>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</si>
  <si>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</si>
  <si>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</si>
  <si>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</si>
  <si>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</si>
  <si>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</si>
  <si>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</si>
  <si>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</si>
  <si>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</si>
  <si>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</si>
  <si>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</si>
  <si>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</si>
  <si>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</si>
  <si>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</si>
  <si>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</si>
  <si>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</si>
  <si>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</si>
  <si>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</si>
  <si>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</si>
  <si>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</si>
  <si>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</si>
  <si>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</si>
  <si>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</si>
  <si>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</si>
  <si>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</si>
  <si>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</si>
  <si>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</si>
  <si>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</si>
  <si>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</si>
  <si>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</si>
  <si>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</si>
  <si>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</si>
  <si>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</si>
  <si>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</si>
  <si>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</si>
  <si>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</si>
  <si>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</si>
  <si>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</si>
  <si>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</si>
  <si>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</si>
  <si>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</si>
  <si>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</si>
  <si>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</si>
  <si>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</si>
  <si>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</si>
  <si>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</si>
  <si>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</si>
  <si>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</si>
  <si>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</si>
  <si>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</si>
  <si>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</si>
  <si>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</si>
  <si>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</si>
  <si>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</si>
  <si>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</si>
  <si>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</si>
  <si>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</si>
  <si>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</si>
  <si>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</si>
  <si>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</si>
  <si>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</si>
  <si>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</si>
  <si>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</si>
  <si>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</si>
  <si>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</si>
  <si>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</si>
  <si>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</si>
  <si>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</si>
  <si>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</si>
  <si>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</si>
  <si>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</si>
  <si>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</si>
  <si>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</si>
  <si>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</si>
  <si>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</si>
  <si>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</si>
  <si>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</si>
  <si>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</si>
  <si>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</si>
  <si>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</si>
  <si>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</si>
  <si>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</si>
  <si>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</si>
  <si>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</si>
  <si>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</si>
  <si>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</si>
  <si>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</si>
  <si>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</si>
  <si>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</si>
  <si>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</si>
  <si>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</si>
  <si>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</si>
  <si>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</si>
  <si>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</si>
  <si>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</si>
  <si>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</si>
  <si>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</si>
  <si>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</si>
  <si>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</si>
  <si>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</si>
  <si>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</si>
  <si>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</si>
  <si>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</si>
  <si>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</si>
  <si>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</si>
  <si>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</si>
  <si>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</si>
  <si>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</si>
  <si>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</si>
  <si>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</si>
  <si>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</si>
  <si>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</si>
  <si>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</si>
  <si>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</si>
  <si>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</si>
  <si>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</si>
  <si>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</si>
  <si>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</si>
  <si>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</si>
  <si>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</si>
  <si>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</si>
  <si>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</si>
  <si>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</si>
  <si>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</si>
  <si>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</si>
  <si>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</si>
  <si>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</si>
  <si>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</si>
  <si>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</si>
  <si>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</si>
  <si>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</si>
  <si>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</si>
  <si>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</si>
  <si>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</si>
  <si>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</si>
  <si>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</si>
  <si>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</si>
  <si>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</si>
  <si>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</si>
  <si>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</si>
  <si>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</si>
  <si>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</si>
  <si>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</si>
  <si>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</si>
  <si>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</si>
  <si>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</si>
  <si>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</si>
  <si>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</si>
  <si>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</si>
  <si>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</si>
  <si>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</si>
  <si>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</si>
  <si>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</si>
  <si>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</si>
  <si>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</si>
  <si>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</si>
  <si>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</si>
  <si>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</si>
  <si>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</si>
  <si>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</si>
  <si>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</si>
  <si>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</si>
  <si>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</si>
  <si>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</si>
  <si>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</si>
  <si>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</si>
  <si>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</si>
  <si>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</si>
  <si>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</si>
  <si>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</si>
  <si>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</si>
  <si>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</si>
  <si>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</si>
  <si>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</si>
  <si>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</si>
  <si>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</si>
  <si>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</si>
  <si>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</si>
  <si>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</si>
  <si>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</si>
  <si>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</si>
  <si>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</si>
  <si>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</si>
  <si>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</si>
  <si>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</si>
  <si>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</si>
  <si>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</si>
  <si>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</si>
  <si>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</si>
  <si>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</si>
  <si>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</si>
  <si>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</si>
  <si>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</si>
  <si>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</si>
  <si>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</si>
  <si>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</si>
  <si>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</si>
  <si>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</si>
  <si>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</si>
  <si>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</si>
  <si>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</si>
  <si>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</si>
  <si>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</si>
  <si>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</si>
  <si>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</si>
  <si>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</si>
  <si>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</si>
  <si>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</si>
  <si>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</si>
  <si>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</si>
  <si>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</si>
  <si>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</si>
  <si>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</si>
  <si>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</si>
  <si>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</si>
  <si>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</si>
  <si>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</si>
  <si>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</si>
  <si>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</si>
  <si>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</si>
  <si>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</si>
  <si>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</si>
  <si>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</si>
  <si>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</si>
  <si>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</si>
  <si>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</si>
  <si>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</si>
  <si>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</si>
  <si>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</si>
  <si>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</si>
  <si>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</si>
  <si>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</si>
  <si>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</si>
  <si>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</si>
  <si>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</si>
  <si>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</si>
  <si>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</si>
  <si>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</si>
  <si>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</si>
  <si>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</si>
  <si>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</si>
  <si>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</si>
  <si>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</si>
  <si>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</si>
  <si>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</si>
  <si>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</si>
  <si>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</si>
  <si>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</si>
  <si>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</si>
  <si>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</si>
  <si>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</si>
  <si>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</si>
  <si>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</si>
  <si>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</si>
  <si>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</si>
  <si>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</si>
  <si>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</si>
  <si>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</si>
  <si>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</si>
  <si>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</si>
  <si>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</si>
  <si>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</si>
  <si>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</si>
  <si>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</si>
  <si>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</si>
  <si>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</si>
  <si>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</si>
  <si>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</si>
  <si>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</si>
  <si>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</si>
  <si>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</si>
  <si>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</si>
  <si>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</si>
  <si>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</si>
  <si>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</si>
  <si>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</si>
  <si>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</si>
  <si>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</si>
  <si>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</si>
  <si>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</si>
  <si>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</si>
  <si>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</si>
  <si>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</si>
  <si>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</si>
  <si>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</si>
  <si>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</si>
  <si>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</si>
  <si>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</si>
  <si>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</si>
  <si>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</si>
  <si>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</si>
  <si>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</si>
  <si>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</si>
  <si>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</si>
  <si>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</si>
  <si>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</si>
  <si>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</si>
  <si>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</si>
  <si>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</si>
  <si>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</si>
  <si>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</si>
  <si>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</si>
  <si>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</si>
  <si>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</si>
  <si>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</si>
  <si>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</si>
  <si>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</si>
  <si>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</si>
  <si>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</si>
  <si>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</si>
  <si>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</si>
  <si>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</si>
  <si>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</si>
  <si>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</si>
  <si>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</si>
  <si>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</si>
  <si>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</si>
  <si>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</si>
  <si>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</si>
  <si>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</si>
  <si>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</si>
  <si>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</si>
  <si>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</si>
  <si>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</si>
  <si>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</si>
  <si>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</si>
  <si>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</si>
  <si>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</si>
  <si>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</si>
  <si>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</si>
  <si>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</si>
  <si>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</si>
  <si>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</si>
  <si>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</si>
  <si>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</si>
  <si>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</si>
  <si>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</si>
  <si>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</si>
  <si>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</si>
  <si>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</si>
  <si>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</si>
  <si>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</si>
  <si>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</si>
  <si>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</si>
  <si>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</si>
  <si>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</si>
  <si>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</si>
  <si>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</si>
  <si>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</si>
  <si>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</si>
  <si>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</si>
  <si>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</si>
  <si>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</si>
  <si>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</si>
  <si>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</si>
  <si>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</si>
  <si>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</si>
  <si>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</si>
  <si>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</si>
  <si>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</si>
  <si>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</si>
  <si>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</si>
  <si>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</si>
  <si>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</si>
  <si>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</si>
  <si>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</si>
  <si>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</si>
  <si>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</si>
  <si>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</si>
  <si>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</si>
  <si>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</si>
  <si>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</si>
  <si>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</si>
  <si>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</si>
  <si>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</si>
  <si>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</si>
  <si>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</si>
  <si>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</si>
  <si>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</si>
  <si>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</si>
  <si>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</si>
  <si>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</si>
  <si>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</si>
  <si>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</si>
  <si>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</si>
  <si>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</si>
  <si>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</si>
  <si>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</si>
  <si>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</si>
  <si>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</si>
  <si>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</si>
  <si>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</si>
  <si>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</si>
  <si>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</si>
  <si>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</si>
  <si>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</si>
  <si>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</si>
  <si>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</si>
  <si>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</si>
  <si>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</si>
  <si>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</si>
  <si>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</si>
  <si>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</si>
  <si>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</si>
  <si>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</si>
  <si>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</si>
  <si>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</si>
  <si>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</si>
  <si>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</si>
  <si>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</si>
  <si>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</si>
  <si>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</si>
  <si>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</si>
  <si>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</si>
  <si>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</si>
  <si>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</si>
  <si>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</si>
  <si>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</si>
  <si>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</si>
  <si>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</si>
  <si>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</si>
  <si>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</si>
  <si>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</si>
  <si>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</si>
  <si>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</si>
  <si>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</si>
  <si>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</si>
  <si>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</si>
  <si>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</si>
  <si>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</si>
  <si>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</si>
  <si>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</si>
  <si>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</si>
  <si>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</si>
  <si>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</si>
  <si>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</si>
  <si>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</si>
  <si>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</si>
  <si>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</si>
  <si>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</si>
  <si>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</si>
  <si>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</si>
  <si>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</si>
  <si>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</si>
  <si>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</si>
  <si>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</si>
  <si>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</si>
  <si>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</si>
  <si>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</si>
  <si>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</si>
  <si>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</si>
  <si>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</si>
  <si>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</si>
  <si>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</si>
  <si>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</si>
  <si>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</si>
  <si>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</si>
  <si>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</si>
  <si>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</si>
  <si>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</si>
  <si>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</si>
  <si>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</si>
  <si>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</si>
  <si>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</si>
  <si>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</si>
  <si>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</si>
  <si>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</si>
  <si>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</si>
  <si>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</si>
  <si>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</si>
  <si>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</si>
  <si>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</si>
  <si>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</si>
  <si>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</si>
  <si>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</si>
  <si>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</si>
  <si>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</si>
  <si>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</si>
  <si>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</si>
  <si>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</si>
  <si>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</si>
  <si>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</si>
  <si>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</si>
  <si>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</si>
  <si>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</si>
  <si>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</si>
  <si>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</si>
  <si>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</si>
  <si>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</si>
  <si>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</si>
  <si>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</si>
  <si>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</si>
  <si>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</si>
  <si>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</si>
  <si>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</si>
  <si>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</si>
  <si>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</si>
  <si>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</si>
  <si>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</si>
  <si>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</si>
  <si>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</si>
  <si>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</si>
  <si>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</si>
  <si>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</si>
  <si>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</si>
  <si>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</si>
  <si>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</si>
  <si>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</si>
  <si>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</si>
  <si>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</si>
  <si>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</si>
  <si>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</si>
  <si>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</si>
  <si>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</si>
  <si>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</si>
  <si>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</si>
  <si>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</si>
  <si>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</si>
  <si>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</si>
  <si>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</si>
  <si>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</si>
  <si>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</si>
  <si>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</si>
  <si>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</si>
  <si>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</si>
  <si>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</si>
  <si>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</si>
  <si>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</si>
  <si>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</si>
  <si>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</si>
  <si>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</si>
  <si>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</si>
  <si>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</si>
  <si>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</si>
  <si>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</si>
  <si>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</si>
  <si>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</si>
  <si>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</si>
  <si>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</si>
  <si>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</si>
  <si>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</si>
  <si>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</si>
  <si>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</si>
  <si>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</si>
  <si>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</si>
  <si>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</si>
  <si>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</si>
  <si>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</si>
  <si>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</si>
  <si>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</si>
  <si>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</si>
  <si>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</si>
  <si>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</si>
  <si>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</si>
  <si>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</si>
  <si>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</si>
  <si>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</si>
  <si>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</si>
  <si>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</si>
  <si>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</si>
  <si>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</si>
  <si>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</si>
  <si>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</si>
  <si>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</si>
  <si>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</si>
  <si>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</si>
  <si>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</si>
  <si>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</si>
  <si>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</si>
  <si>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</si>
  <si>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</si>
  <si>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</si>
  <si>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</si>
  <si>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</si>
  <si>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</si>
  <si>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</si>
  <si>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</si>
  <si>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</si>
  <si>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</si>
  <si>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</si>
  <si>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</si>
  <si>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</si>
  <si>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</si>
  <si>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</si>
  <si>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</si>
  <si>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</si>
  <si>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</si>
  <si>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</si>
  <si>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</si>
  <si>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</si>
  <si>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</si>
  <si>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</si>
  <si>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</si>
  <si>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</si>
  <si>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</si>
  <si>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</si>
  <si>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</si>
  <si>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</si>
  <si>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</si>
  <si>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</si>
  <si>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</si>
  <si>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</si>
  <si>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</si>
  <si>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</si>
  <si>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</si>
  <si>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</si>
  <si>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</si>
  <si>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</si>
  <si>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</si>
  <si>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</si>
  <si>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</si>
  <si>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</si>
  <si>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</si>
  <si>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</si>
  <si>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</si>
  <si>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</si>
  <si>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</si>
  <si>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</si>
  <si>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</si>
  <si>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</si>
  <si>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</si>
  <si>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</si>
  <si>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</si>
  <si>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</si>
  <si>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</si>
  <si>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</si>
  <si>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</si>
  <si>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</si>
  <si>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</si>
  <si>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</si>
  <si>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</si>
  <si>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</si>
  <si>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</si>
  <si>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</si>
  <si>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</si>
  <si>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</si>
  <si>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</si>
  <si>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</si>
  <si>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</si>
  <si>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</si>
  <si>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</si>
  <si>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</si>
  <si>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</si>
  <si>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</si>
  <si>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</si>
  <si>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</si>
  <si>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</si>
  <si>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</si>
  <si>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</si>
  <si>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</si>
  <si>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</si>
  <si>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</si>
  <si>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</si>
  <si>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</si>
  <si>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</si>
  <si>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</si>
  <si>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</si>
  <si>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</si>
  <si>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</si>
  <si>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</si>
  <si>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</si>
  <si>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</si>
  <si>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</si>
  <si>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</si>
  <si>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</si>
  <si>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</si>
  <si>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</si>
  <si>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</si>
  <si>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</si>
  <si>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</si>
  <si>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</si>
  <si>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</si>
  <si>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</si>
  <si>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</si>
  <si>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</si>
  <si>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</si>
  <si>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</si>
  <si>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</si>
  <si>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</si>
  <si>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</si>
  <si>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</si>
  <si>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</si>
  <si>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</si>
  <si>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</si>
  <si>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</si>
  <si>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</si>
  <si>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</si>
  <si>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</si>
  <si>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</si>
  <si>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</si>
  <si>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</si>
  <si>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</si>
  <si>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</si>
  <si>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</si>
  <si>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</si>
  <si>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</si>
  <si>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</si>
  <si>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</si>
  <si>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</si>
  <si>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</si>
  <si>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</si>
  <si>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</si>
  <si>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</si>
  <si>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</si>
  <si>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</si>
  <si>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</si>
  <si>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</si>
  <si>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</si>
  <si>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</si>
  <si>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</si>
  <si>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</si>
  <si>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</si>
  <si>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</si>
  <si>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</si>
  <si>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</si>
  <si>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</si>
  <si>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</si>
  <si>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</si>
  <si>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</si>
  <si>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</si>
  <si>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</si>
  <si>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</si>
  <si>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</si>
  <si>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</si>
  <si>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</si>
  <si>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</si>
  <si>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</si>
  <si>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</si>
  <si>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</si>
  <si>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</si>
  <si>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</si>
  <si>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</si>
  <si>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</si>
  <si>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</si>
  <si>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</si>
  <si>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</si>
  <si>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</si>
  <si>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</si>
  <si>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</si>
  <si>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</si>
  <si>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</si>
  <si>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</si>
  <si>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</si>
  <si>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</si>
  <si>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</si>
  <si>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</si>
  <si>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</si>
  <si>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</si>
  <si>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</si>
  <si>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</si>
  <si>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</si>
  <si>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</si>
  <si>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</si>
  <si>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</si>
  <si>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</si>
  <si>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</si>
  <si>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</si>
  <si>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</si>
  <si>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</si>
  <si>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</si>
  <si>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</si>
  <si>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</si>
  <si>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</si>
  <si>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</si>
  <si>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</si>
  <si>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</si>
  <si>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</si>
  <si>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</si>
  <si>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</si>
  <si>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</si>
  <si>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</si>
  <si>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</si>
  <si>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</si>
  <si>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</si>
  <si>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</si>
  <si>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</si>
  <si>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</si>
  <si>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</si>
  <si>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</si>
  <si>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</si>
  <si>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</si>
  <si>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</si>
  <si>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</si>
  <si>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</si>
  <si>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</si>
  <si>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</si>
  <si>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</si>
  <si>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</si>
  <si>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</si>
  <si>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</si>
  <si>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</si>
  <si>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</si>
  <si>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</si>
  <si>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</si>
  <si>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</si>
  <si>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</si>
  <si>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</si>
  <si>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</si>
  <si>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</si>
  <si>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</si>
  <si>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</si>
  <si>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</si>
  <si>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</si>
  <si>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</si>
  <si>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</si>
  <si>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</si>
  <si>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</si>
  <si>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</si>
  <si>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</si>
  <si>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</si>
  <si>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</si>
  <si>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</si>
  <si>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</si>
  <si>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</si>
  <si>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</si>
  <si>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</si>
  <si>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</si>
  <si>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</si>
  <si>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</si>
  <si>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</si>
  <si>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</si>
  <si>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</si>
  <si>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</si>
  <si>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</si>
  <si>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</si>
  <si>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</si>
  <si>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</si>
  <si>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</si>
  <si>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</si>
  <si>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</si>
  <si>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</si>
  <si>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</si>
  <si>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</si>
  <si>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</si>
  <si>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</si>
  <si>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</si>
  <si>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</si>
  <si>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</si>
  <si>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</si>
  <si>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</si>
  <si>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</si>
  <si>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</si>
  <si>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</si>
  <si>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</si>
  <si>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</si>
  <si>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</si>
  <si>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</si>
  <si>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</si>
  <si>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</si>
  <si>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</si>
  <si>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</si>
  <si>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</si>
  <si>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</si>
  <si>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</si>
  <si>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</si>
  <si>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</si>
  <si>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</si>
  <si>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</si>
  <si>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</si>
  <si>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</si>
  <si>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</si>
  <si>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</si>
  <si>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</si>
  <si>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</si>
  <si>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</si>
  <si>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</si>
  <si>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</si>
  <si>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</si>
  <si>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</si>
  <si>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</si>
  <si>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</si>
  <si>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</si>
  <si>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</si>
  <si>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</si>
  <si>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</si>
  <si>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</si>
  <si>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</si>
  <si>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</si>
  <si>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</si>
  <si>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</si>
  <si>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</si>
  <si>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</si>
  <si>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</si>
  <si>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</si>
  <si>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</si>
  <si>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</si>
  <si>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</si>
  <si>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</si>
  <si>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</si>
  <si>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</si>
  <si>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</si>
  <si>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</si>
  <si>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</si>
  <si>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</si>
  <si>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</si>
  <si>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</si>
  <si>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</si>
  <si>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</si>
  <si>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</si>
  <si>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</si>
  <si>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</si>
  <si>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</si>
  <si>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</si>
  <si>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</si>
  <si>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</si>
  <si>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</si>
  <si>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</si>
  <si>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</si>
  <si>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</si>
  <si>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</si>
  <si>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</si>
  <si>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</si>
  <si>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</si>
  <si>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</si>
  <si>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</si>
  <si>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</si>
  <si>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</si>
  <si>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</si>
  <si>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</si>
  <si>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</si>
  <si>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</si>
  <si>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</si>
  <si>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</si>
  <si>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</si>
  <si>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</si>
  <si>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</si>
  <si>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</si>
  <si>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</si>
  <si>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</si>
  <si>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</si>
  <si>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</si>
  <si>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</si>
  <si>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</si>
  <si>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</si>
  <si>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</si>
  <si>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</si>
  <si>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</si>
  <si>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</si>
  <si>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</si>
  <si>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</si>
  <si>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</si>
  <si>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</si>
  <si>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</si>
  <si>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</si>
  <si>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</si>
  <si>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</si>
  <si>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</si>
  <si>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</si>
  <si>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</si>
  <si>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</si>
  <si>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</si>
  <si>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</si>
  <si>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</si>
  <si>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</si>
  <si>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</si>
  <si>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</si>
  <si>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</si>
  <si>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</si>
  <si>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</si>
  <si>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</si>
  <si>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</si>
  <si>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</si>
  <si>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</si>
  <si>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</si>
  <si>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</si>
  <si>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</si>
  <si>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</si>
  <si>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</si>
  <si>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</si>
  <si>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</si>
  <si>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</si>
  <si>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</si>
  <si>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</si>
  <si>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</si>
  <si>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</si>
  <si>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</si>
  <si>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</si>
  <si>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</si>
  <si>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</si>
  <si>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</si>
  <si>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</si>
  <si>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</si>
  <si>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</si>
  <si>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</si>
  <si>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</si>
  <si>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</si>
  <si>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</si>
  <si>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</si>
  <si>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</si>
  <si>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</si>
  <si>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</si>
  <si>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</si>
  <si>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</si>
  <si>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</si>
  <si>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</si>
  <si>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</si>
  <si>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</si>
  <si>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</si>
  <si>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</si>
  <si>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</si>
  <si>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</si>
  <si>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</si>
  <si>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</si>
  <si>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</si>
  <si>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</si>
  <si>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</si>
  <si>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</si>
  <si>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</si>
  <si>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</si>
  <si>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</si>
  <si>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</si>
  <si>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</si>
  <si>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</si>
  <si>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</si>
  <si>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</si>
  <si>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</si>
  <si>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</si>
  <si>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</si>
  <si>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</si>
  <si>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</si>
  <si>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</si>
  <si>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</si>
  <si>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</si>
  <si>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</si>
  <si>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</si>
  <si>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</si>
  <si>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</si>
  <si>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</si>
  <si>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</si>
  <si>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</si>
  <si>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</si>
  <si>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</si>
  <si>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</si>
  <si>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</si>
  <si>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</si>
  <si>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</si>
  <si>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</si>
  <si>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</si>
  <si>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</si>
  <si>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</si>
  <si>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</si>
  <si>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</si>
  <si>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</si>
  <si>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</si>
  <si>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</si>
  <si>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</si>
  <si>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</si>
  <si>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</si>
  <si>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</si>
  <si>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</si>
  <si>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</si>
  <si>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</si>
  <si>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</si>
  <si>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</si>
  <si>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</si>
  <si>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</si>
  <si>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</si>
  <si>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</si>
  <si>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</si>
  <si>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</si>
  <si>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</si>
  <si>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NBF VALCCB 1</t>
  </si>
  <si>
    <t>VAL Carngie BondFund</t>
  </si>
  <si>
    <t>A222</t>
  </si>
  <si>
    <t>SE0005366317</t>
  </si>
  <si>
    <t>CBKSCCB1  Index</t>
  </si>
  <si>
    <t>NBF_VALCCB_1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</si>
</sst>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H10" sqref="H10"/>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7"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606</v>
      </c>
      <c r="D2" s="64" t="s">
        <v>485</v>
      </c>
      <c r="E2" s="65">
        <v>10000</v>
      </c>
      <c r="F2" s="65" t="s">
        <v>35</v>
      </c>
      <c r="G2" s="64" t="s">
        <v>288</v>
      </c>
      <c r="H2" s="3">
        <v>41635</v>
      </c>
      <c r="I2" s="230" t="str">
        <f ca="1">IF(C2="-","",VLOOKUP(C2,BondIssuerTable,2,0))</f>
        <v>NORF</v>
      </c>
      <c r="J2" s="230" t="str">
        <f ca="1">IF(D2="-","",VLOOKUP(D2,BondIssuingAgentsTable,2,0))</f>
        <v>CAD</v>
      </c>
      <c r="K2" s="95" t="str">
        <f ca="1">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1416</v>
      </c>
      <c r="B7" s="64" t="s">
        <v>1417</v>
      </c>
      <c r="C7" s="64" t="s">
        <v>1418</v>
      </c>
      <c r="D7" s="64" t="s">
        <v>1419</v>
      </c>
      <c r="E7" s="69">
        <v>100</v>
      </c>
      <c r="F7" s="65">
        <v>66980000</v>
      </c>
      <c r="G7" s="3">
        <v>41635</v>
      </c>
      <c r="H7" s="70">
        <v>43278</v>
      </c>
      <c r="I7" s="70">
        <f ca="1">+H7-14</f>
        <v>43264</v>
      </c>
      <c r="J7" s="95" t="s">
        <v>1421</v>
      </c>
      <c r="K7" s="104" t="s">
        <v>1420</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9" activePane="bottomRight" state="frozen"/>
      <selection pane="topRight" activeCell="B1" sqref="B1"/>
      <selection pane="bottomLeft" activeCell="A2" sqref="A2"/>
      <selection pane="bottomRight" activeCell="AB74" sqref="AB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1415</v>
      </c>
      <c r="AB70" s="237" t="s">
        <v>175</v>
      </c>
      <c r="AC70" s="237" t="s">
        <v>1397</v>
      </c>
    </row>
    <row r="71" spans="2:32" x14ac:dyDescent="0.25">
      <c r="U71" s="236" t="s">
        <v>1274</v>
      </c>
      <c r="V71" s="236" t="s">
        <v>1265</v>
      </c>
      <c r="W71" s="236" t="s">
        <v>1397</v>
      </c>
      <c r="X71" s="117"/>
      <c r="Y71" s="228" t="s">
        <v>1230</v>
      </c>
      <c r="Z71" s="229" t="s">
        <v>1231</v>
      </c>
      <c r="AA71" s="237" t="s">
        <v>489</v>
      </c>
      <c r="AB71" s="237" t="s">
        <v>41</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25">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c r="AA85" s="117"/>
      <c r="AB85" s="117"/>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2013-12-23T08:31:38Z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