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<sst xmlns="http://schemas.openxmlformats.org/spreadsheetml/2006/main" count="2484" uniqueCount="1424">
  <si>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</si>
  <si>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</si>
  <si>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</si>
  <si>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</si>
  <si>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</si>
  <si>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</si>
  <si>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</si>
  <si>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</si>
  <si>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</si>
  <si>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</si>
  <si>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</si>
  <si>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</si>
  <si>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</si>
  <si>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</si>
  <si>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</si>
  <si>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</si>
  <si>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</si>
  <si>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</si>
  <si>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</si>
  <si>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</si>
  <si>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</si>
  <si>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</si>
  <si>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</si>
  <si>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</si>
  <si>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</si>
  <si>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</si>
  <si>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</si>
  <si>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</si>
  <si>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</si>
  <si>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</si>
  <si>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</si>
  <si>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</si>
  <si>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</si>
  <si>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</si>
  <si>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</si>
  <si>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</si>
  <si>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</si>
  <si>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</si>
  <si>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</si>
  <si>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</si>
  <si>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</si>
  <si>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</si>
  <si>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</si>
  <si>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</si>
  <si>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</si>
  <si>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</si>
  <si>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</si>
  <si>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</si>
  <si>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</si>
  <si>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</si>
  <si>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</si>
  <si>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</si>
  <si>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</si>
  <si>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</si>
  <si>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</si>
  <si>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</si>
  <si>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</si>
  <si>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</si>
  <si>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</si>
  <si>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</si>
  <si>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</si>
  <si>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</si>
  <si>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</si>
  <si>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</si>
  <si>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</si>
  <si>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</si>
  <si>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</si>
  <si>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</si>
  <si>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</si>
  <si>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</si>
  <si>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</si>
  <si>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</si>
  <si>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</si>
  <si>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</si>
  <si>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</si>
  <si>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</si>
  <si>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</si>
  <si>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</si>
  <si>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</si>
  <si>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</si>
  <si>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</si>
  <si>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</si>
  <si>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</si>
  <si>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</si>
  <si>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</si>
  <si>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</si>
  <si>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</si>
  <si>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</si>
  <si>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</si>
  <si>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</si>
  <si>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</si>
  <si>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</si>
  <si>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</si>
  <si>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</si>
  <si>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</si>
  <si>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</si>
  <si>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</si>
  <si>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</si>
  <si>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</si>
  <si>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</si>
  <si>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</si>
  <si>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</si>
  <si>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</si>
  <si>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</si>
  <si>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</si>
  <si>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</si>
  <si>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</si>
  <si>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</si>
  <si>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</si>
  <si>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</si>
  <si>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</si>
  <si>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</si>
  <si>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</si>
  <si>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</si>
  <si>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</si>
  <si>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</si>
  <si>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</si>
  <si>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</si>
  <si>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</si>
  <si>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</si>
  <si>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</si>
  <si>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</si>
  <si>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</si>
  <si>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</si>
  <si>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</si>
  <si>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</si>
  <si>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</si>
  <si>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</si>
  <si>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</si>
  <si>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</si>
  <si>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</si>
  <si>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</si>
  <si>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</si>
  <si>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</si>
  <si>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</si>
  <si>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</si>
  <si>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</si>
  <si>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</si>
  <si>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</si>
  <si>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</si>
  <si>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</si>
  <si>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</si>
  <si>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</si>
  <si>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</si>
  <si>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</si>
  <si>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</si>
  <si>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</si>
  <si>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</si>
  <si>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</si>
  <si>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</si>
  <si>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</si>
  <si>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</si>
  <si>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</si>
  <si>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</si>
  <si>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</si>
  <si>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</si>
  <si>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</si>
  <si>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</si>
  <si>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</si>
  <si>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</si>
  <si>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</si>
  <si>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</si>
  <si>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</si>
  <si>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</si>
  <si>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</si>
  <si>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</si>
  <si>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</si>
  <si>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</si>
  <si>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</si>
  <si>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</si>
  <si>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</si>
  <si>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</si>
  <si>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</si>
  <si>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</si>
  <si>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</si>
  <si>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</si>
  <si>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</si>
  <si>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</si>
  <si>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</si>
  <si>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</si>
  <si>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</si>
  <si>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</si>
  <si>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</si>
  <si>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</si>
  <si>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</si>
  <si>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</si>
  <si>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</si>
  <si>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</si>
  <si>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</si>
  <si>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</si>
  <si>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</si>
  <si>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</si>
  <si>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</si>
  <si>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</si>
  <si>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</si>
  <si>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</si>
  <si>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</si>
  <si>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</si>
  <si>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</si>
  <si>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</si>
  <si>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</si>
  <si>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</si>
  <si>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</si>
  <si>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</si>
  <si>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</si>
  <si>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</si>
  <si>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</si>
  <si>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</si>
  <si>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</si>
  <si>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</si>
  <si>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</si>
  <si>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</si>
  <si>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</si>
  <si>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</si>
  <si>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</si>
  <si>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</si>
  <si>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</si>
  <si>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</si>
  <si>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</si>
  <si>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</si>
  <si>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</si>
  <si>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</si>
  <si>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</si>
  <si>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</si>
  <si>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</si>
  <si>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</si>
  <si>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</si>
  <si>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</si>
  <si>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</si>
  <si>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</si>
  <si>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</si>
  <si>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</si>
  <si>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</si>
  <si>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</si>
  <si>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</si>
  <si>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</si>
  <si>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</si>
  <si>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</si>
  <si>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</si>
  <si>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</si>
  <si>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</si>
  <si>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</si>
  <si>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</si>
  <si>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</si>
  <si>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</si>
  <si>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</si>
  <si>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</si>
  <si>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</si>
  <si>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</si>
  <si>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</si>
  <si>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</si>
  <si>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</si>
  <si>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</si>
  <si>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</si>
  <si>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</si>
  <si>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</si>
  <si>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</si>
  <si>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</si>
  <si>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</si>
  <si>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</si>
  <si>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</si>
  <si>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</si>
  <si>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</si>
  <si>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</si>
  <si>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</si>
  <si>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</si>
  <si>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</si>
  <si>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</si>
  <si>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</si>
  <si>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</si>
  <si>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</si>
  <si>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</si>
  <si>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</si>
  <si>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</si>
  <si>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</si>
  <si>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</si>
  <si>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</si>
  <si>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</si>
  <si>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</si>
  <si>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</si>
  <si>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</si>
  <si>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</si>
  <si>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</si>
  <si>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</si>
  <si>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</si>
  <si>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</si>
  <si>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</si>
  <si>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</si>
  <si>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</si>
  <si>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</si>
  <si>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</si>
  <si>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</si>
  <si>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</si>
  <si>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</si>
  <si>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</si>
  <si>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</si>
  <si>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</si>
  <si>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</si>
  <si>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</si>
  <si>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</si>
  <si>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</si>
  <si>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</si>
  <si>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</si>
  <si>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</si>
  <si>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</si>
  <si>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</si>
  <si>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</si>
  <si>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</si>
  <si>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</si>
  <si>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</si>
  <si>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</si>
  <si>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</si>
  <si>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</si>
  <si>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</si>
  <si>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</si>
  <si>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</si>
  <si>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</si>
  <si>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</si>
  <si>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</si>
  <si>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</si>
  <si>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</si>
  <si>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</si>
  <si>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</si>
  <si>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</si>
  <si>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</si>
  <si>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</si>
  <si>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</si>
  <si>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</si>
  <si>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</si>
  <si>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</si>
  <si>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</si>
  <si>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</si>
  <si>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</si>
  <si>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</si>
  <si>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</si>
  <si>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</si>
  <si>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</si>
  <si>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</si>
  <si>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</si>
  <si>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</si>
  <si>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</si>
  <si>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</si>
  <si>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</si>
  <si>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</si>
  <si>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</si>
  <si>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</si>
  <si>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</si>
  <si>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</si>
  <si>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</si>
  <si>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</si>
  <si>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</si>
  <si>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</si>
  <si>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</si>
  <si>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</si>
  <si>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</si>
  <si>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</si>
  <si>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</si>
  <si>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</si>
  <si>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</si>
  <si>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</si>
  <si>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</si>
  <si>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</si>
  <si>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</si>
  <si>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</si>
  <si>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</si>
  <si>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</si>
  <si>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</si>
  <si>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</si>
  <si>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</si>
  <si>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</si>
  <si>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</si>
  <si>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</si>
  <si>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</si>
  <si>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</si>
  <si>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</si>
  <si>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</si>
  <si>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</si>
  <si>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</si>
  <si>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</si>
  <si>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</si>
  <si>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</si>
  <si>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</si>
  <si>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</si>
  <si>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</si>
  <si>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</si>
  <si>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</si>
  <si>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</si>
  <si>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</si>
  <si>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</si>
  <si>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</si>
  <si>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</si>
  <si>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</si>
  <si>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</si>
  <si>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</si>
  <si>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</si>
  <si>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</si>
  <si>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</si>
  <si>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</si>
  <si>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</si>
  <si>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</si>
  <si>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</si>
  <si>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</si>
  <si>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</si>
  <si>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</si>
  <si>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</si>
  <si>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</si>
  <si>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</si>
  <si>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</si>
  <si>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</si>
  <si>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</si>
  <si>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</si>
  <si>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</si>
  <si>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</si>
  <si>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</si>
  <si>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</si>
  <si>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</si>
  <si>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</si>
  <si>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</si>
  <si>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</si>
  <si>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</si>
  <si>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</si>
  <si>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</si>
  <si>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</si>
  <si>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</si>
  <si>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</si>
  <si>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</si>
  <si>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</si>
  <si>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</si>
  <si>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</si>
  <si>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</si>
  <si>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</si>
  <si>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</si>
  <si>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</si>
  <si>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</si>
  <si>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</si>
  <si>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</si>
  <si>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</si>
  <si>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</si>
  <si>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</si>
  <si>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</si>
  <si>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</si>
  <si>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</si>
  <si>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</si>
  <si>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</si>
  <si>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</si>
  <si>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</si>
  <si>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</si>
  <si>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</si>
  <si>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</si>
  <si>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</si>
  <si>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</si>
  <si>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</si>
  <si>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</si>
  <si>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</si>
  <si>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</si>
  <si>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</si>
  <si>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</si>
  <si>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</si>
  <si>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</si>
  <si>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</si>
  <si>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</si>
  <si>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</si>
  <si>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</si>
  <si>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</si>
  <si>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</si>
  <si>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</si>
  <si>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</si>
  <si>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</si>
  <si>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</si>
  <si>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</si>
  <si>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</si>
  <si>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</si>
  <si>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</si>
  <si>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</si>
  <si>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</si>
  <si>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</si>
  <si>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</si>
  <si>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</si>
  <si>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</si>
  <si>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</si>
  <si>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</si>
  <si>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</si>
  <si>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</si>
  <si>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</si>
  <si>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</si>
  <si>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</si>
  <si>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</si>
  <si>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</si>
  <si>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</si>
  <si>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</si>
  <si>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</si>
  <si>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</si>
  <si>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</si>
  <si>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</si>
  <si>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</si>
  <si>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</si>
  <si>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</si>
  <si>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</si>
  <si>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</si>
  <si>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</si>
  <si>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</si>
  <si>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</si>
  <si>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</si>
  <si>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</si>
  <si>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</si>
  <si>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</si>
  <si>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</si>
  <si>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</si>
  <si>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</si>
  <si>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</si>
  <si>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</si>
  <si>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</si>
  <si>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</si>
  <si>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</si>
  <si>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</si>
  <si>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</si>
  <si>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</si>
  <si>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</si>
  <si>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</si>
  <si>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</si>
  <si>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</si>
  <si>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</si>
  <si>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</si>
  <si>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</si>
  <si>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</si>
  <si>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</si>
  <si>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</si>
  <si>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</si>
  <si>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</si>
  <si>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</si>
  <si>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</si>
  <si>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</si>
  <si>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</si>
  <si>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</si>
  <si>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</si>
  <si>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</si>
  <si>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</si>
  <si>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</si>
  <si>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</si>
  <si>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</si>
  <si>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</si>
  <si>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</si>
  <si>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</si>
  <si>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</si>
  <si>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</si>
  <si>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</si>
  <si>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</si>
  <si>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</si>
  <si>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</si>
  <si>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</si>
  <si>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</si>
  <si>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</si>
  <si>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</si>
  <si>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</si>
  <si>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</si>
  <si>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</si>
  <si>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</si>
  <si>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</si>
  <si>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</si>
  <si>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</si>
  <si>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</si>
  <si>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</si>
  <si>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</si>
  <si>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</si>
  <si>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</si>
  <si>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</si>
  <si>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</si>
  <si>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</si>
  <si>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</si>
  <si>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</si>
  <si>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</si>
  <si>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</si>
  <si>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</si>
  <si>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</si>
  <si>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</si>
  <si>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</si>
  <si>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</si>
  <si>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</si>
  <si>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</si>
  <si>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</si>
  <si>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</si>
  <si>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</si>
  <si>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</si>
  <si>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</si>
  <si>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</si>
  <si>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</si>
  <si>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</si>
  <si>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</si>
  <si>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</si>
  <si>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</si>
  <si>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</si>
  <si>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</si>
  <si>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</si>
  <si>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</si>
  <si>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</si>
  <si>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</si>
  <si>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</si>
  <si>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</si>
  <si>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</si>
  <si>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</si>
  <si>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</si>
  <si>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</si>
  <si>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</si>
  <si>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</si>
  <si>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</si>
  <si>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</si>
  <si>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</si>
  <si>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</si>
  <si>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</si>
  <si>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</si>
  <si>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</si>
  <si>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</si>
  <si>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</si>
  <si>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</si>
  <si>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</si>
  <si>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</si>
  <si>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</si>
  <si>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</si>
  <si>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</si>
  <si>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</si>
  <si>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</si>
  <si>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</si>
  <si>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</si>
  <si>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</si>
  <si>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</si>
  <si>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</si>
  <si>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</si>
  <si>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</si>
  <si>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</si>
  <si>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</si>
  <si>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</si>
  <si>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</si>
  <si>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</si>
  <si>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</si>
  <si>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</si>
  <si>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</si>
  <si>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</si>
  <si>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</si>
  <si>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</si>
  <si>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</si>
  <si>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</si>
  <si>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</si>
  <si>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</si>
  <si>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</si>
  <si>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</si>
  <si>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</si>
  <si>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</si>
  <si>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</si>
  <si>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</si>
  <si>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</si>
  <si>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</si>
  <si>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</si>
  <si>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</si>
  <si>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</si>
  <si>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</si>
  <si>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</si>
  <si>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</si>
  <si>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</si>
  <si>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</si>
  <si>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</si>
  <si>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</si>
  <si>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</si>
  <si>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</si>
  <si>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</si>
  <si>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</si>
  <si>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</si>
  <si>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</si>
  <si>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</si>
  <si>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</si>
  <si>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</si>
  <si>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</si>
  <si>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</si>
  <si>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</si>
  <si>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</si>
  <si>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</si>
  <si>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</si>
  <si>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</si>
  <si>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</si>
  <si>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</si>
  <si>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</si>
  <si>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</si>
  <si>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</si>
  <si>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</si>
  <si>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</si>
  <si>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</si>
  <si>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</si>
  <si>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</si>
  <si>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</si>
  <si>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</si>
  <si>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</si>
  <si>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</si>
  <si>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</si>
  <si>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</si>
  <si>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</si>
  <si>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</si>
  <si>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</si>
  <si>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</si>
  <si>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</si>
  <si>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</si>
  <si>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</si>
  <si>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</si>
  <si>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</si>
  <si>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</si>
  <si>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</si>
  <si>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</si>
  <si>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</si>
  <si>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</si>
  <si>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</si>
  <si>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</si>
  <si>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</si>
  <si>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</si>
  <si>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</si>
  <si>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</si>
  <si>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</si>
  <si>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</si>
  <si>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</si>
  <si>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</si>
  <si>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</si>
  <si>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</si>
  <si>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</si>
  <si>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</si>
  <si>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</si>
  <si>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</si>
  <si>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</si>
  <si>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</si>
  <si>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</si>
  <si>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</si>
  <si>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</si>
  <si>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</si>
  <si>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</si>
  <si>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</si>
  <si>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</si>
  <si>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</si>
  <si>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</si>
  <si>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</si>
  <si>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</si>
  <si>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</si>
  <si>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</si>
  <si>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</si>
  <si>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</si>
  <si>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</si>
  <si>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</si>
  <si>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</si>
  <si>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</si>
  <si>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</si>
  <si>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</si>
  <si>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</si>
  <si>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</si>
  <si>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</si>
  <si>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</si>
  <si>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</si>
  <si>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</si>
  <si>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</si>
  <si>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</si>
  <si>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</si>
  <si>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</si>
  <si>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</si>
  <si>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</si>
  <si>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</si>
  <si>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</si>
  <si>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</si>
  <si>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</si>
  <si>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</si>
  <si>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</si>
  <si>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</si>
  <si>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</si>
  <si>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</si>
  <si>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</si>
  <si>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</si>
  <si>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</si>
  <si>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</si>
  <si>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</si>
  <si>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</si>
  <si>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</si>
  <si>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</si>
  <si>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</si>
  <si>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</si>
  <si>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</si>
  <si>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</si>
  <si>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</si>
  <si>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</si>
  <si>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</si>
  <si>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</si>
  <si>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</si>
  <si>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</si>
  <si>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</si>
  <si>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</si>
  <si>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</si>
  <si>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</si>
  <si>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</si>
  <si>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</si>
  <si>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</si>
  <si>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</si>
  <si>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</si>
  <si>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</si>
  <si>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</si>
  <si>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</si>
  <si>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</si>
  <si>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</si>
  <si>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</si>
  <si>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</si>
  <si>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</si>
  <si>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</si>
  <si>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</si>
  <si>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</si>
  <si>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</si>
  <si>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</si>
  <si>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</si>
  <si>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</si>
  <si>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</si>
  <si>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</si>
  <si>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</si>
  <si>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</si>
  <si>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</si>
  <si>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</si>
  <si>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</si>
  <si>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</si>
  <si>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</si>
  <si>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</si>
  <si>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</si>
  <si>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</si>
  <si>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</si>
  <si>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</si>
  <si>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</si>
  <si>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</si>
  <si>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</si>
  <si>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</si>
  <si>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</si>
  <si>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</si>
  <si>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</si>
  <si>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</si>
  <si>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</si>
  <si>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</si>
  <si>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</si>
  <si>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</si>
  <si>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</si>
  <si>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</si>
  <si>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</si>
  <si>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</si>
  <si>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</si>
  <si>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</si>
  <si>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</si>
  <si>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</si>
  <si>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</si>
  <si>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</si>
  <si>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</si>
  <si>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</si>
  <si>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</si>
  <si>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</si>
  <si>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</si>
  <si>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</si>
  <si>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</si>
  <si>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</si>
  <si>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</si>
  <si>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</si>
  <si>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</si>
  <si>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</si>
  <si>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</si>
  <si>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</si>
  <si>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</si>
  <si>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</si>
  <si>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</si>
  <si>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</si>
  <si>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</si>
  <si>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</si>
  <si>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</si>
  <si>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</si>
  <si>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</si>
  <si>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</si>
  <si>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</si>
  <si>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</si>
  <si>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</si>
  <si>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</si>
  <si>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</si>
  <si>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</si>
  <si>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</si>
  <si>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</si>
  <si>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</si>
  <si>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</si>
  <si>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</si>
  <si>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</si>
  <si>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</si>
  <si>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</si>
  <si>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</si>
  <si>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</si>
  <si>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</si>
  <si>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</si>
  <si>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</si>
  <si>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</si>
  <si>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</si>
  <si>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</si>
  <si>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</si>
  <si>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</si>
  <si>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</si>
  <si>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</si>
  <si>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</si>
  <si>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</si>
  <si>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</si>
  <si>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</si>
  <si>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</si>
  <si>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</si>
  <si>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</si>
  <si>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</si>
  <si>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</si>
  <si>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</si>
  <si>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</si>
  <si>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</si>
  <si>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</si>
  <si>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</si>
  <si>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</si>
  <si>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</si>
  <si>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</si>
  <si>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</si>
  <si>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</si>
  <si>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</si>
  <si>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</si>
  <si>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</si>
  <si>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</si>
  <si>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</si>
  <si>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</si>
  <si>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</si>
  <si>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</si>
  <si>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</si>
  <si>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</si>
  <si>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</si>
  <si>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</si>
  <si>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</si>
  <si>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</si>
  <si>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</si>
  <si>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</si>
  <si>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</si>
  <si>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</si>
  <si>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</si>
  <si>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</si>
  <si>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</si>
  <si>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</si>
  <si>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</si>
  <si>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</si>
  <si>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</si>
  <si>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</si>
  <si>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</si>
  <si>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</si>
  <si>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</si>
  <si>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</si>
  <si>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</si>
  <si>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</si>
  <si>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</si>
  <si>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</si>
  <si>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</si>
  <si>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</si>
  <si>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</si>
  <si>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</si>
  <si>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</si>
  <si>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</si>
  <si>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</si>
  <si>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</si>
  <si>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</si>
  <si>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</si>
  <si>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</si>
  <si>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</si>
  <si>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</si>
  <si>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</si>
  <si>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</si>
  <si>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</si>
  <si>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</si>
  <si>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</si>
  <si>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</si>
  <si>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</si>
  <si>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</si>
  <si>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</si>
  <si>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</si>
  <si>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</si>
  <si>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</si>
  <si>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</si>
  <si>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</si>
  <si>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</si>
  <si>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</si>
  <si>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</si>
  <si>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</si>
  <si>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</si>
  <si>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</si>
  <si>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</si>
  <si>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</si>
  <si>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</si>
  <si>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</si>
  <si>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</si>
  <si>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</si>
  <si>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</si>
  <si>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</si>
  <si>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</si>
  <si>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</si>
  <si>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</si>
  <si>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</si>
  <si>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</si>
  <si>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</si>
  <si>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</si>
  <si>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</si>
  <si>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</si>
  <si>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</si>
  <si>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</si>
  <si>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</si>
  <si>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</si>
  <si>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</si>
  <si>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</si>
  <si>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</si>
  <si>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</si>
  <si>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</si>
  <si>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</si>
  <si>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</si>
  <si>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</si>
  <si>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</si>
  <si>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</si>
  <si>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</si>
  <si>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</si>
  <si>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</si>
  <si>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</si>
  <si>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</si>
  <si>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</si>
  <si>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</si>
  <si>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</si>
  <si>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</si>
  <si>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</si>
  <si>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</si>
  <si>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</si>
  <si>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</si>
  <si>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</si>
  <si>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</si>
  <si>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</si>
  <si>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</si>
  <si>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</si>
  <si>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</si>
  <si>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</si>
  <si>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</si>
  <si>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</si>
  <si>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</si>
  <si>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</si>
  <si>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</si>
  <si>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</si>
  <si>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</si>
  <si>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</si>
  <si>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</si>
  <si>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</si>
  <si>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</si>
  <si>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</si>
  <si>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</si>
  <si>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</si>
  <si>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</si>
  <si>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</si>
  <si>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</si>
  <si>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</si>
  <si>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</si>
  <si>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</si>
  <si>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</si>
  <si>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</si>
  <si>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</si>
  <si>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</si>
  <si>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</si>
  <si>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</si>
  <si>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</si>
  <si>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</si>
  <si>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</si>
  <si>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</si>
  <si>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</si>
  <si>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</si>
  <si>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</si>
  <si>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</si>
  <si>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</si>
  <si>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</si>
  <si>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</si>
  <si>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</si>
  <si>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</si>
  <si>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</si>
  <si>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</si>
  <si>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</si>
  <si>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</si>
  <si>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</si>
  <si>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</si>
  <si>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</si>
  <si>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</si>
  <si>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</si>
  <si>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</si>
  <si>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</si>
  <si>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</si>
  <si>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</si>
  <si>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</si>
  <si>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</si>
  <si>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</si>
  <si>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</si>
  <si>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</si>
  <si>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</si>
  <si>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</si>
  <si>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</si>
  <si>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</si>
  <si>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</si>
  <si>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</si>
  <si>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</si>
  <si>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</si>
  <si>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</si>
  <si>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</si>
  <si>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</si>
  <si>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</si>
  <si>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</si>
  <si>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</si>
  <si>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</si>
  <si>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</si>
  <si>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</si>
  <si>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</si>
  <si>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</si>
  <si>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</si>
  <si>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</si>
  <si>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</si>
  <si>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</si>
  <si>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</si>
  <si>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</si>
  <si>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</si>
  <si>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</si>
  <si>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</si>
  <si>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</si>
  <si>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</si>
  <si>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</si>
  <si>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</si>
  <si>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</si>
  <si>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</si>
  <si>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</si>
  <si>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</si>
  <si>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</si>
  <si>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</si>
  <si>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</si>
  <si>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</si>
  <si>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</si>
  <si>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</si>
  <si>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</si>
  <si>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</si>
  <si>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</si>
  <si>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</si>
  <si>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</si>
  <si>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</si>
  <si>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</si>
  <si>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</si>
  <si>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</si>
  <si>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</si>
  <si>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</si>
  <si>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</si>
  <si>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</si>
  <si>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</si>
  <si>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</si>
  <si>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</si>
  <si>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</si>
  <si>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</si>
  <si>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</si>
  <si>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</si>
  <si>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</si>
  <si>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</si>
  <si>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</si>
  <si>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</si>
  <si>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</si>
  <si>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</si>
  <si>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</si>
  <si>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</si>
  <si>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</si>
  <si>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</si>
  <si>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</si>
  <si>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</si>
  <si>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</si>
  <si>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</si>
  <si>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</si>
  <si>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</si>
  <si>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</si>
  <si>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</si>
  <si>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</si>
  <si>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</si>
  <si>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</si>
  <si>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</si>
  <si>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</si>
  <si>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</si>
  <si>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</si>
  <si>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</si>
  <si>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</si>
  <si>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</si>
  <si>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</si>
  <si>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</si>
  <si>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</si>
  <si>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</si>
  <si>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</si>
  <si>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</si>
  <si>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</si>
  <si>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</si>
  <si>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</si>
  <si>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</si>
  <si>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</si>
  <si>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</si>
  <si>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</si>
  <si>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</si>
  <si>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</si>
  <si>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</si>
  <si>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</si>
  <si>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</si>
  <si>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</si>
  <si>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</si>
  <si>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</si>
  <si>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</si>
  <si>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</si>
  <si>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</si>
  <si>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</si>
  <si>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</si>
  <si>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</si>
  <si>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</si>
  <si>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</si>
  <si>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</si>
  <si>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</si>
  <si>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</si>
  <si>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</si>
  <si>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</si>
  <si>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</si>
  <si>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</si>
  <si>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</si>
  <si>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</si>
  <si>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</si>
  <si>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</si>
  <si>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</si>
  <si>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</si>
  <si>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</si>
  <si>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</si>
  <si>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</si>
  <si>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</si>
  <si>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</si>
  <si>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</si>
  <si>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</si>
  <si>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</si>
  <si>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</si>
  <si>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</si>
  <si>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</si>
  <si>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</si>
  <si>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</si>
  <si>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</si>
  <si>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</si>
  <si>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</si>
  <si>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</si>
  <si>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</si>
  <si>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</si>
  <si>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</si>
  <si>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</si>
  <si>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</si>
  <si>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</si>
  <si>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</si>
  <si>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</si>
  <si>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</si>
  <si>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</si>
  <si>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</si>
  <si>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</si>
  <si>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</si>
  <si>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</si>
  <si>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</si>
  <si>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</si>
  <si>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</si>
  <si>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</si>
  <si>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</si>
  <si>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</si>
  <si>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</si>
  <si>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</si>
  <si>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</si>
  <si>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</si>
  <si>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</si>
  <si>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</si>
  <si>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</si>
  <si>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</si>
  <si>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</si>
  <si>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</si>
  <si>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</si>
  <si>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</si>
  <si>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</si>
  <si>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</si>
  <si>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</si>
  <si>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</si>
  <si>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</si>
  <si>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</si>
  <si>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</si>
  <si>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</si>
  <si>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</si>
  <si>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</si>
  <si>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</si>
  <si>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</si>
  <si>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</si>
  <si>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</si>
  <si>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</si>
  <si>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</si>
  <si>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</si>
  <si>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</si>
  <si>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</si>
  <si>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</si>
  <si>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</si>
  <si>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</si>
  <si>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</si>
  <si>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</si>
  <si>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</si>
  <si>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</si>
  <si>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</si>
  <si>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</si>
  <si>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</si>
  <si>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</si>
  <si>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</si>
  <si>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</si>
  <si>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</si>
  <si>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</si>
  <si>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</si>
  <si>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</si>
  <si>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</si>
  <si>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</si>
  <si>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</si>
  <si>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</si>
  <si>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</si>
  <si>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</si>
  <si>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</si>
  <si>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</si>
  <si>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</si>
  <si>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</si>
  <si>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</si>
  <si>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</si>
  <si>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</si>
  <si>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</si>
  <si>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</si>
  <si>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</si>
  <si>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</si>
  <si>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</si>
  <si>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</si>
  <si>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</si>
  <si>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</si>
  <si>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</si>
  <si>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</si>
  <si>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</si>
  <si>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</si>
  <si>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</si>
  <si>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</si>
  <si>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</si>
  <si>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</si>
  <si>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</si>
  <si>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</si>
  <si>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</si>
  <si>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</si>
  <si>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</si>
  <si>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</si>
  <si>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</si>
  <si>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</si>
  <si>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</si>
  <si>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</si>
  <si>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</si>
  <si>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</si>
  <si>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</si>
  <si>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</si>
  <si>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</si>
  <si>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</si>
  <si>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</si>
  <si>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</si>
  <si>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</si>
  <si>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</si>
  <si>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</si>
  <si>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</si>
  <si>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</si>
  <si>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</si>
  <si>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</si>
  <si>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</si>
  <si>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</si>
  <si>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</si>
  <si>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</si>
  <si>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</si>
  <si>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</si>
  <si>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</si>
  <si>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</si>
  <si>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</si>
  <si>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</si>
  <si>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</si>
  <si>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</si>
  <si>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</si>
  <si>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</si>
  <si>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</si>
  <si>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</si>
  <si>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</si>
  <si>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</si>
  <si>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</si>
  <si>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</si>
  <si>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</si>
  <si>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</si>
  <si>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</si>
  <si>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</si>
  <si>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</si>
  <si>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</si>
  <si>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</si>
  <si>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</si>
  <si>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</si>
  <si>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</si>
  <si>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</si>
  <si>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</si>
  <si>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</si>
  <si>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</si>
  <si>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</si>
  <si>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</si>
  <si>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</si>
  <si>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</si>
  <si>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</si>
  <si>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</si>
  <si>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</si>
  <si>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</si>
  <si>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</si>
  <si>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</si>
  <si>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</si>
  <si>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</si>
  <si>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</si>
  <si>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</si>
  <si>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</si>
  <si>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</si>
  <si>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</si>
  <si>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UBSC MSBAU</t>
  </si>
  <si>
    <t>SE0005468675</t>
  </si>
  <si>
    <t>Basket of indices</t>
  </si>
  <si>
    <t>SE0005468709</t>
  </si>
  <si>
    <t>UBSC POUYG</t>
  </si>
  <si>
    <t>Exp Cert on Global Inds</t>
  </si>
  <si>
    <t>SE0005468808</t>
  </si>
  <si>
    <t>Exp Certs on Global Ind</t>
  </si>
  <si>
    <t>UBSC AENDS</t>
  </si>
  <si>
    <t>Exp Certs on Indices</t>
  </si>
  <si>
    <t>UBSC_MSBAU</t>
  </si>
  <si>
    <t>UBSC_POUYG</t>
  </si>
  <si>
    <t>UBSC_AENDS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</si>
</sst>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G17" sqref="G1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459</v>
      </c>
      <c r="D2" s="64" t="s">
        <v>1373</v>
      </c>
      <c r="E2" s="65">
        <v>10000</v>
      </c>
      <c r="F2" s="65" t="s">
        <v>35</v>
      </c>
      <c r="G2" s="64" t="s">
        <v>288</v>
      </c>
      <c r="H2" s="3">
        <v>41638</v>
      </c>
      <c r="I2" s="230" t="str">
        <f>IF(C2="-","",VLOOKUP(C2,BondIssuerTable,2,0))</f>
        <v>UBS</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1411</v>
      </c>
      <c r="B7" s="64" t="s">
        <v>1420</v>
      </c>
      <c r="C7" s="64">
        <v>237</v>
      </c>
      <c r="D7" s="64" t="s">
        <v>1412</v>
      </c>
      <c r="E7" s="69">
        <v>100</v>
      </c>
      <c r="F7" s="65">
        <v>50000000</v>
      </c>
      <c r="G7" s="3">
        <v>41635</v>
      </c>
      <c r="H7" s="70">
        <v>43469</v>
      </c>
      <c r="I7" s="70">
        <v>43446</v>
      </c>
      <c r="J7" s="95" t="s">
        <v>1421</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1415</v>
      </c>
      <c r="B8" s="64" t="s">
        <v>1416</v>
      </c>
      <c r="C8" s="64">
        <v>238</v>
      </c>
      <c r="D8" s="64" t="s">
        <v>1414</v>
      </c>
      <c r="E8" s="69">
        <v>100</v>
      </c>
      <c r="F8" s="65">
        <v>51000000</v>
      </c>
      <c r="G8" s="3">
        <v>41635</v>
      </c>
      <c r="H8" s="70">
        <v>43469</v>
      </c>
      <c r="I8" s="70">
        <v>43446</v>
      </c>
      <c r="J8" s="95" t="s">
        <v>1422</v>
      </c>
      <c r="K8" s="104" t="s">
        <v>1413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1419</v>
      </c>
      <c r="B9" s="64" t="s">
        <v>1418</v>
      </c>
      <c r="C9" s="64">
        <v>239</v>
      </c>
      <c r="D9" s="64" t="s">
        <v>1417</v>
      </c>
      <c r="E9" s="69">
        <v>100</v>
      </c>
      <c r="F9" s="65">
        <v>16000000</v>
      </c>
      <c r="G9" s="3">
        <v>41635</v>
      </c>
      <c r="H9" s="70">
        <v>43469</v>
      </c>
      <c r="I9" s="70">
        <v>43446</v>
      </c>
      <c r="J9" s="95" t="s">
        <v>1423</v>
      </c>
      <c r="K9" s="104" t="s">
        <v>1413</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10: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7: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7: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ht="14.45" x14ac:dyDescent="0.3">
      <c r="Y132" s="228" t="s">
        <v>1282</v>
      </c>
      <c r="Z132" s="229" t="s">
        <v>1285</v>
      </c>
    </row>
    <row r="133" spans="25:26" ht="14.45" x14ac:dyDescent="0.3">
      <c r="Y133" s="228" t="s">
        <v>570</v>
      </c>
      <c r="Z133" s="229" t="s">
        <v>389</v>
      </c>
    </row>
    <row r="134" spans="25:26" ht="14.45" x14ac:dyDescent="0.3">
      <c r="Y134" s="228" t="s">
        <v>1297</v>
      </c>
      <c r="Z134" s="229" t="s">
        <v>1298</v>
      </c>
    </row>
    <row r="135" spans="25:26" ht="14.45" x14ac:dyDescent="0.3">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2013-12-27T08:48:32Z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