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920" yWindow="1620"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iterate="1" calcOnSave="0" concurrentCalc="0"/>
</workbook>
</file>

<file path=xl/calcChain.xml><?xml version="1.0" encoding="utf-8"?>
<calcChain xmlns="http://schemas.openxmlformats.org/spreadsheetml/2006/main">
  <c r="K2" i="6" l="1"/>
  <c r="J2" i="6"/>
  <c r="I2" i="6"/>
  <c r="J2" i="7"/>
  <c r="H2" i="7"/>
  <c r="U7" i="1"/>
  <c r="U8" i="1"/>
  <c r="I2" i="7"/>
  <c r="H2" i="12"/>
  <c r="G2" i="12"/>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<sst xmlns="http://schemas.openxmlformats.org/spreadsheetml/2006/main" count="2270" uniqueCount="1367">
  <si>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</si>
  <si>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</si>
  <si>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</si>
  <si>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</si>
  <si>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</si>
  <si>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</si>
  <si>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</si>
  <si>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</si>
  <si>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</si>
  <si>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</si>
  <si>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</si>
  <si>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</si>
  <si>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</si>
  <si>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</si>
  <si>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</si>
  <si>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</si>
  <si>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</si>
  <si>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</si>
  <si>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</si>
  <si>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</si>
  <si>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</si>
  <si>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</si>
  <si>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</si>
  <si>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</si>
  <si>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</si>
  <si>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</si>
  <si>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</si>
  <si>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</si>
  <si>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</si>
  <si>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</si>
  <si>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</si>
  <si>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</si>
  <si>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</si>
  <si>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</si>
  <si>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</si>
  <si>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</si>
  <si>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</si>
  <si>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</si>
  <si>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</si>
  <si>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</si>
  <si>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</si>
  <si>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</si>
  <si>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</si>
  <si>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</si>
  <si>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</si>
  <si>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</si>
  <si>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</si>
  <si>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</si>
  <si>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</si>
  <si>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</si>
  <si>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</si>
  <si>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</si>
  <si>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</si>
  <si>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</si>
  <si>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</si>
  <si>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</si>
  <si>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</si>
  <si>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</si>
  <si>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</si>
  <si>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</si>
  <si>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</si>
  <si>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</si>
  <si>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</si>
  <si>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</si>
  <si>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</si>
  <si>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</si>
  <si>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</si>
  <si>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</si>
  <si>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</si>
  <si>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</si>
  <si>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</si>
  <si>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</si>
  <si>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</si>
  <si>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</si>
  <si>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</si>
  <si>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</si>
  <si>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</si>
  <si>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</si>
  <si>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</si>
  <si>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</si>
  <si>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</si>
  <si>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</si>
  <si>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</si>
  <si>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</si>
  <si>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</si>
  <si>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</si>
  <si>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</si>
  <si>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</si>
  <si>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</si>
  <si>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</si>
  <si>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</si>
  <si>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</si>
  <si>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</si>
  <si>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</si>
  <si>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</si>
  <si>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</si>
  <si>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</si>
  <si>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</si>
  <si>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</si>
  <si>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</si>
  <si>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</si>
  <si>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</si>
  <si>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</si>
  <si>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</si>
  <si>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</si>
  <si>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</si>
  <si>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</si>
  <si>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</si>
  <si>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</si>
  <si>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</si>
  <si>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</si>
  <si>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</si>
  <si>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</si>
  <si>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</si>
  <si>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</si>
  <si>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</si>
  <si>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</si>
  <si>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</si>
  <si>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</si>
  <si>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</si>
  <si>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</si>
  <si>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</si>
  <si>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</si>
  <si>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</si>
  <si>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</si>
  <si>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</si>
  <si>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</si>
  <si>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</si>
  <si>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</si>
  <si>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</si>
  <si>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</si>
  <si>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</si>
  <si>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</si>
  <si>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</si>
  <si>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</si>
  <si>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</si>
  <si>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</si>
  <si>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</si>
  <si>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</si>
  <si>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</si>
  <si>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</si>
  <si>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</si>
  <si>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</si>
  <si>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</si>
  <si>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</si>
  <si>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</si>
  <si>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</si>
  <si>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</si>
  <si>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</si>
  <si>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</si>
  <si>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</si>
  <si>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</si>
  <si>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</si>
  <si>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</si>
  <si>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</si>
  <si>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</si>
  <si>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</si>
  <si>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</si>
  <si>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</si>
  <si>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</si>
  <si>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</si>
  <si>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</si>
  <si>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</si>
  <si>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</si>
  <si>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</si>
  <si>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</si>
  <si>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</si>
  <si>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</si>
  <si>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</si>
  <si>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</si>
  <si>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</si>
  <si>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</si>
  <si>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</si>
  <si>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</si>
  <si>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</si>
  <si>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</si>
  <si>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</si>
  <si>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</si>
  <si>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</si>
  <si>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</si>
  <si>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</si>
  <si>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</si>
  <si>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</si>
  <si>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</si>
  <si>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</si>
  <si>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</si>
  <si>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</si>
  <si>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</si>
  <si>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</si>
  <si>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</si>
  <si>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</si>
  <si>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</si>
  <si>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</si>
  <si>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</si>
  <si>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</si>
  <si>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</si>
  <si>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</si>
  <si>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</si>
  <si>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</si>
  <si>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</si>
  <si>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</si>
  <si>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</si>
  <si>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</si>
  <si>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</si>
  <si>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</si>
  <si>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</si>
  <si>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</si>
  <si>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</si>
  <si>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</si>
  <si>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</si>
  <si>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</si>
  <si>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</si>
  <si>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</si>
  <si>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</si>
  <si>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</si>
  <si>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</si>
  <si>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</si>
  <si>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</si>
  <si>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</si>
  <si>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</si>
  <si>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</si>
  <si>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</si>
  <si>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</si>
  <si>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</si>
  <si>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</si>
  <si>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</si>
  <si>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</si>
  <si>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</si>
  <si>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</si>
  <si>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</si>
  <si>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</si>
  <si>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</si>
  <si>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</si>
  <si>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</si>
  <si>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</si>
  <si>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</si>
  <si>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</si>
  <si>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</si>
  <si>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</si>
  <si>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</si>
  <si>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</si>
  <si>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</si>
  <si>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</si>
  <si>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</si>
  <si>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</si>
  <si>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</si>
  <si>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</si>
  <si>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</si>
  <si>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</si>
  <si>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</si>
  <si>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</si>
  <si>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</si>
  <si>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</si>
  <si>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</si>
  <si>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</si>
  <si>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</si>
  <si>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</si>
  <si>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</si>
  <si>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</si>
  <si>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</si>
  <si>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</si>
  <si>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</si>
  <si>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</si>
  <si>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</si>
  <si>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</si>
  <si>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</si>
  <si>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</si>
  <si>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</si>
  <si>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</si>
  <si>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</si>
  <si>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</si>
  <si>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</si>
  <si>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</si>
  <si>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</si>
  <si>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</si>
  <si>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</si>
  <si>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</si>
  <si>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</si>
  <si>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</si>
  <si>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</si>
  <si>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</si>
  <si>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</si>
  <si>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</si>
  <si>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</si>
  <si>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</si>
  <si>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</si>
  <si>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</si>
  <si>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</si>
  <si>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</si>
  <si>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</si>
  <si>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</si>
  <si>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</si>
  <si>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</si>
  <si>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</si>
  <si>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</si>
  <si>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</si>
  <si>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</si>
  <si>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</si>
  <si>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</si>
  <si>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</si>
  <si>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</si>
  <si>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</si>
  <si>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</si>
  <si>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</si>
  <si>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</si>
  <si>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</si>
  <si>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</si>
  <si>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</si>
  <si>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</si>
  <si>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</si>
  <si>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</si>
  <si>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</si>
  <si>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</si>
  <si>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</si>
  <si>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</si>
  <si>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</si>
  <si>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</si>
  <si>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</si>
  <si>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</si>
  <si>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</si>
  <si>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</si>
  <si>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</si>
  <si>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</si>
  <si>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</si>
  <si>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</si>
  <si>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</si>
  <si>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</si>
  <si>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</si>
  <si>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</si>
  <si>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</si>
  <si>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</si>
  <si>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</si>
  <si>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</si>
  <si>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</si>
  <si>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</si>
  <si>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</si>
  <si>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</si>
  <si>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</si>
  <si>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</si>
  <si>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</si>
  <si>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</si>
  <si>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</si>
  <si>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</si>
  <si>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</si>
  <si>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</si>
  <si>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</si>
  <si>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</si>
  <si>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</si>
  <si>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</si>
  <si>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</si>
  <si>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</si>
  <si>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</si>
  <si>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</si>
  <si>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</si>
  <si>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</si>
  <si>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</si>
  <si>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</si>
  <si>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</si>
  <si>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</si>
  <si>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</si>
  <si>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</si>
  <si>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</si>
  <si>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</si>
  <si>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</si>
  <si>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</si>
  <si>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</si>
  <si>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</si>
  <si>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</si>
  <si>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</si>
  <si>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</si>
  <si>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</si>
  <si>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</si>
  <si>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</si>
  <si>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</si>
  <si>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</si>
  <si>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</si>
  <si>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</si>
  <si>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</si>
  <si>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</si>
  <si>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</si>
  <si>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</si>
  <si>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</si>
  <si>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</si>
  <si>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</si>
  <si>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</si>
  <si>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</si>
  <si>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</si>
  <si>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</si>
  <si>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</si>
  <si>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</si>
  <si>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</si>
  <si>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</si>
  <si>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</si>
  <si>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</si>
  <si>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</si>
  <si>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</si>
  <si>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</si>
  <si>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</si>
  <si>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</si>
  <si>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</si>
  <si>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</si>
  <si>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</si>
  <si>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</si>
  <si>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</si>
  <si>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</si>
  <si>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</si>
  <si>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</si>
  <si>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</si>
  <si>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</si>
  <si>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</si>
  <si>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</si>
  <si>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</si>
  <si>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</si>
  <si>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</si>
  <si>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</si>
  <si>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</si>
  <si>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</si>
  <si>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</si>
  <si>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</si>
  <si>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</si>
  <si>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</si>
  <si>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</si>
  <si>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</si>
  <si>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</si>
  <si>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</si>
  <si>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</si>
  <si>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</si>
  <si>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</si>
  <si>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</si>
  <si>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</si>
  <si>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</si>
  <si>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</si>
  <si>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</si>
  <si>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</si>
  <si>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</si>
  <si>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</si>
  <si>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</si>
  <si>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</si>
  <si>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</si>
  <si>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</si>
  <si>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</si>
  <si>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</si>
  <si>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</si>
  <si>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</si>
  <si>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</si>
  <si>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</si>
  <si>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</si>
  <si>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</si>
  <si>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</si>
  <si>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</si>
  <si>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</si>
  <si>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</si>
  <si>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</si>
  <si>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</si>
  <si>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</si>
  <si>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</si>
  <si>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</si>
  <si>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</si>
  <si>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</si>
  <si>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</si>
  <si>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</si>
  <si>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</si>
  <si>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</si>
  <si>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</si>
  <si>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</si>
  <si>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</si>
  <si>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</si>
  <si>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</si>
  <si>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</si>
  <si>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</si>
  <si>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</si>
  <si>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</si>
  <si>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</si>
  <si>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</si>
  <si>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</si>
  <si>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</si>
  <si>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</si>
  <si>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</si>
  <si>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</si>
  <si>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</si>
  <si>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</si>
  <si>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</si>
  <si>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</si>
  <si>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</si>
  <si>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</si>
  <si>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</si>
  <si>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</si>
  <si>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</si>
  <si>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</si>
  <si>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</si>
  <si>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</si>
  <si>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</si>
  <si>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</si>
  <si>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</si>
  <si>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</si>
  <si>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</si>
  <si>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</si>
  <si>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</si>
  <si>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</si>
  <si>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</si>
  <si>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</si>
  <si>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</si>
  <si>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</si>
  <si>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</si>
  <si>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</si>
  <si>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</si>
  <si>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</si>
  <si>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</si>
  <si>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</si>
  <si>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</si>
  <si>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</si>
  <si>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</si>
  <si>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</si>
  <si>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</si>
  <si>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</si>
  <si>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</si>
  <si>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</si>
  <si>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</si>
  <si>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</si>
  <si>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</si>
  <si>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</si>
  <si>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</si>
  <si>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</si>
  <si>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</si>
  <si>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</si>
  <si>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</si>
  <si>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</si>
  <si>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</si>
  <si>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</si>
  <si>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</si>
  <si>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</si>
  <si>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</si>
  <si>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</si>
  <si>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</si>
  <si>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</si>
  <si>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</si>
  <si>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</si>
  <si>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</si>
  <si>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</si>
  <si>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</si>
  <si>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</si>
  <si>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</si>
  <si>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</si>
  <si>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</si>
  <si>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</si>
  <si>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</si>
  <si>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</si>
  <si>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</si>
  <si>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</si>
  <si>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</si>
  <si>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</si>
  <si>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</si>
  <si>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</si>
  <si>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</si>
  <si>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</si>
  <si>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</si>
  <si>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</si>
  <si>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</si>
  <si>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</si>
  <si>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</si>
  <si>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</si>
  <si>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</si>
  <si>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</si>
  <si>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</si>
  <si>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</si>
  <si>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</si>
  <si>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</si>
  <si>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</si>
  <si>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</si>
  <si>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</si>
  <si>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</si>
  <si>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</si>
  <si>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</si>
  <si>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</si>
  <si>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</si>
  <si>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</si>
  <si>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</si>
  <si>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</si>
  <si>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</si>
  <si>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</si>
  <si>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</si>
  <si>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</si>
  <si>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</si>
  <si>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</si>
  <si>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</si>
  <si>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</si>
  <si>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</si>
  <si>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</si>
  <si>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</si>
  <si>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</si>
  <si>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</si>
  <si>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</si>
  <si>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</si>
  <si>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</si>
  <si>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</si>
  <si>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</si>
  <si>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</si>
  <si>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</si>
  <si>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</si>
  <si>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</si>
  <si>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</si>
  <si>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</si>
  <si>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</si>
  <si>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</si>
  <si>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</si>
  <si>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</si>
  <si>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</si>
  <si>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</si>
  <si>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</si>
  <si>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</si>
  <si>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</si>
  <si>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</si>
  <si>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</si>
  <si>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</si>
  <si>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</si>
  <si>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</si>
  <si>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</si>
  <si>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</si>
  <si>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</si>
  <si>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</si>
  <si>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</si>
  <si>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</si>
  <si>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</si>
  <si>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</si>
  <si>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</si>
  <si>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</si>
  <si>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</si>
  <si>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</si>
  <si>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</si>
  <si>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</si>
  <si>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</si>
  <si>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</si>
  <si>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</si>
  <si>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</si>
  <si>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</si>
  <si>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</si>
  <si>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</si>
  <si>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</si>
  <si>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</si>
  <si>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</si>
  <si>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</si>
  <si>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</si>
  <si>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</si>
  <si>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</si>
  <si>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</si>
  <si>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</si>
  <si>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</si>
  <si>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</si>
  <si>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</si>
  <si>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</si>
  <si>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</si>
  <si>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</si>
  <si>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</si>
  <si>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</si>
  <si>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</si>
  <si>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</si>
  <si>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</si>
  <si>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</si>
  <si>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</si>
  <si>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</si>
  <si>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</si>
  <si>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</si>
  <si>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</si>
  <si>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</si>
  <si>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</si>
  <si>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</si>
  <si>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</si>
  <si>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</si>
  <si>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</si>
  <si>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</si>
  <si>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</si>
  <si>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</si>
  <si>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</si>
  <si>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</si>
  <si>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</si>
  <si>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</si>
  <si>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</si>
  <si>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</si>
  <si>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</si>
  <si>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</si>
  <si>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</si>
  <si>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</si>
  <si>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</si>
  <si>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</si>
  <si>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</si>
  <si>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</si>
  <si>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</si>
  <si>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</si>
  <si>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</si>
  <si>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</si>
  <si>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</si>
  <si>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</si>
  <si>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</si>
  <si>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</si>
  <si>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</si>
  <si>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</si>
  <si>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</si>
  <si>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</si>
  <si>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</si>
  <si>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</si>
  <si>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</si>
  <si>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</si>
  <si>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</si>
  <si>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</si>
  <si>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</si>
  <si>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</si>
  <si>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</si>
  <si>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</si>
  <si>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</si>
  <si>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</si>
  <si>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</si>
  <si>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</si>
  <si>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</si>
  <si>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</si>
  <si>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</si>
  <si>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</si>
  <si>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</si>
  <si>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</si>
  <si>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</si>
  <si>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</si>
  <si>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</si>
  <si>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</si>
  <si>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</si>
  <si>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</si>
  <si>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</si>
  <si>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</si>
  <si>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</si>
  <si>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</si>
  <si>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</si>
  <si>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</si>
  <si>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</si>
  <si>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</si>
  <si>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</si>
  <si>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</si>
  <si>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</si>
  <si>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</si>
  <si>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</si>
  <si>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</si>
  <si>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</si>
  <si>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</si>
  <si>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</si>
  <si>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</si>
  <si>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</si>
  <si>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</si>
  <si>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</si>
  <si>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</si>
  <si>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</si>
  <si>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</si>
  <si>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</si>
  <si>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</si>
  <si>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</si>
  <si>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</si>
  <si>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</si>
  <si>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</si>
  <si>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</si>
  <si>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</si>
  <si>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</si>
  <si>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</si>
  <si>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</si>
  <si>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</si>
  <si>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</si>
  <si>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</si>
  <si>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</si>
  <si>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</si>
  <si>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</si>
  <si>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</si>
  <si>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</si>
  <si>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</si>
  <si>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</si>
  <si>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</si>
  <si>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</si>
  <si>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</si>
  <si>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</si>
  <si>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</si>
  <si>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</si>
  <si>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</si>
  <si>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</si>
  <si>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</si>
  <si>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</si>
  <si>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</si>
  <si>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</si>
  <si>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</si>
  <si>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</si>
  <si>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</si>
  <si>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</si>
  <si>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</si>
  <si>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</si>
  <si>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</si>
  <si>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</si>
  <si>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</si>
  <si>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</si>
  <si>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</si>
  <si>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</si>
  <si>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</si>
  <si>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</si>
  <si>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</si>
  <si>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</si>
  <si>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</si>
  <si>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</si>
  <si>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</si>
  <si>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</si>
  <si>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</si>
  <si>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</si>
  <si>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</si>
  <si>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</si>
  <si>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</si>
  <si>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</si>
  <si>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</si>
  <si>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</si>
  <si>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</si>
  <si>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</si>
  <si>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</si>
  <si>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</si>
  <si>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</si>
  <si>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</si>
  <si>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</si>
  <si>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</si>
  <si>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</si>
  <si>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</si>
  <si>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</si>
  <si>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</si>
  <si>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</si>
  <si>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</si>
  <si>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</si>
  <si>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</si>
  <si>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</si>
  <si>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</si>
  <si>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</si>
  <si>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</si>
  <si>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</si>
  <si>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</si>
  <si>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</si>
  <si>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</si>
  <si>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</si>
  <si>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</si>
  <si>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</si>
  <si>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</si>
  <si>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</si>
  <si>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</si>
  <si>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</si>
  <si>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</si>
  <si>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</si>
  <si>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</si>
  <si>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</si>
  <si>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</si>
  <si>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</si>
  <si>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</si>
  <si>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</si>
  <si>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</si>
  <si>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</si>
  <si>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</si>
  <si>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</si>
  <si>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</si>
  <si>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</si>
  <si>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</si>
  <si>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</si>
  <si>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</si>
  <si>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</si>
  <si>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</si>
  <si>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</si>
  <si>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</si>
  <si>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</si>
  <si>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</si>
  <si>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</si>
  <si>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</si>
  <si>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</si>
  <si>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</si>
  <si>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</si>
  <si>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</si>
  <si>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</si>
  <si>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</si>
  <si>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</si>
  <si>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</si>
  <si>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</si>
  <si>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</si>
  <si>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</si>
  <si>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</si>
  <si>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</si>
  <si>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</si>
  <si>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</si>
  <si>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</si>
  <si>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</si>
  <si>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</si>
  <si>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</si>
  <si>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</si>
  <si>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</si>
  <si>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</si>
  <si>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</si>
  <si>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</si>
  <si>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</si>
  <si>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</si>
  <si>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</si>
  <si>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</si>
  <si>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</si>
  <si>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</si>
  <si>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</si>
  <si>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</si>
  <si>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</si>
  <si>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</si>
  <si>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</si>
  <si>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</si>
  <si>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</si>
  <si>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</si>
  <si>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</si>
  <si>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</si>
  <si>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</si>
  <si>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</si>
  <si>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</si>
  <si>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</si>
  <si>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</si>
  <si>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</si>
  <si>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</si>
  <si>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</si>
  <si>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</si>
  <si>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</si>
  <si>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</si>
  <si>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</si>
  <si>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</si>
  <si>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</si>
  <si>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</si>
  <si>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</si>
  <si>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</si>
  <si>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</si>
  <si>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</si>
  <si>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</si>
  <si>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</si>
  <si>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</si>
  <si>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</si>
  <si>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</si>
  <si>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</si>
  <si>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</si>
  <si>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</si>
  <si>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</si>
  <si>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</si>
  <si>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</si>
  <si>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</si>
  <si>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</si>
  <si>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</si>
  <si>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</si>
  <si>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</si>
  <si>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</si>
  <si>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</si>
  <si>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</si>
  <si>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</si>
  <si>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</si>
  <si>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</si>
  <si>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</si>
  <si>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</si>
  <si>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</si>
  <si>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</si>
  <si>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</si>
  <si>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</si>
  <si>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</si>
  <si>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</si>
  <si>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</si>
  <si>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</si>
  <si>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</si>
  <si>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</si>
  <si>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</si>
  <si>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</si>
  <si>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</si>
  <si>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</si>
  <si>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</si>
  <si>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</si>
  <si>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</si>
  <si>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</si>
  <si>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</si>
  <si>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</si>
  <si>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</si>
  <si>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</si>
  <si>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</si>
  <si>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</si>
  <si>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</si>
  <si>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</si>
  <si>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</si>
  <si>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</si>
  <si>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</si>
  <si>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</si>
  <si>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</si>
  <si>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</si>
  <si>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</si>
  <si>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</si>
  <si>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</si>
  <si>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</si>
  <si>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</si>
  <si>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</si>
  <si>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</si>
  <si>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</si>
  <si>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</si>
  <si>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</si>
  <si>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</si>
  <si>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</si>
  <si>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</si>
  <si>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</si>
  <si>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</si>
  <si>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</si>
  <si>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</si>
  <si>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</si>
  <si>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</si>
  <si>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</si>
  <si>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</si>
  <si>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</si>
  <si>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</si>
  <si>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</si>
  <si>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</si>
  <si>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</si>
  <si>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</si>
  <si>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</si>
  <si>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</si>
  <si>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</si>
  <si>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</si>
  <si>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</si>
  <si>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</si>
  <si>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</si>
  <si>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</si>
  <si>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</si>
  <si>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</si>
  <si>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</si>
  <si>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</si>
  <si>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</si>
  <si>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</si>
  <si>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</si>
  <si>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</si>
  <si>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</si>
  <si>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</si>
  <si>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</si>
  <si>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</si>
  <si>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</si>
  <si>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</si>
  <si>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</si>
  <si>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</si>
  <si>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</si>
  <si>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</si>
  <si>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</si>
  <si>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</si>
  <si>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</si>
  <si>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</si>
  <si>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</si>
  <si>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</si>
  <si>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</si>
  <si>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</si>
  <si>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</si>
  <si>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</si>
  <si>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</si>
  <si>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</si>
  <si>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</si>
  <si>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</si>
  <si>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</si>
  <si>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</si>
  <si>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</si>
  <si>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</si>
  <si>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</si>
  <si>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</si>
  <si>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</si>
  <si>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</si>
  <si>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</si>
  <si>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</si>
  <si>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</si>
  <si>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</si>
  <si>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</si>
  <si>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</si>
  <si>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</si>
  <si>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</si>
  <si>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</si>
  <si>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</si>
  <si>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</si>
  <si>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</si>
  <si>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</si>
  <si>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</si>
  <si>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</si>
  <si>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</si>
  <si>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</si>
  <si>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</si>
  <si>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</si>
  <si>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</si>
  <si>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</si>
  <si>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</si>
  <si>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</si>
  <si>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</si>
  <si>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</si>
  <si>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</si>
  <si>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</si>
  <si>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</si>
  <si>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</si>
  <si>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</si>
  <si>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</si>
  <si>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</si>
  <si>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</si>
  <si>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</si>
  <si>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</si>
  <si>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</si>
  <si>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</si>
  <si>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</si>
  <si>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</si>
  <si>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</si>
  <si>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</si>
  <si>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</si>
  <si>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</si>
  <si>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</si>
  <si>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</si>
  <si>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</si>
  <si>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</si>
  <si>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</si>
  <si>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</si>
  <si>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</si>
  <si>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</si>
  <si>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</si>
  <si>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</si>
  <si>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</si>
  <si>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</si>
  <si>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</si>
  <si>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</si>
  <si>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</si>
  <si>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</si>
  <si>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</si>
  <si>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</si>
  <si>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</si>
  <si>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</si>
  <si>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</si>
  <si>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</si>
  <si>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</si>
  <si>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</si>
  <si>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</si>
  <si>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</si>
  <si>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</si>
  <si>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</si>
  <si>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</si>
  <si>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</si>
  <si>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</si>
  <si>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</si>
  <si>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</si>
  <si>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</si>
  <si>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</si>
  <si>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</si>
  <si>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</si>
  <si>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</si>
  <si>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</si>
  <si>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</si>
  <si>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</si>
  <si>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</si>
  <si>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</si>
  <si>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</si>
  <si>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</si>
  <si>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</si>
  <si>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</si>
  <si>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</si>
  <si>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</si>
  <si>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</si>
  <si>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</si>
  <si>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</si>
  <si>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</si>
  <si>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</si>
  <si>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</si>
  <si>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</si>
  <si>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</si>
  <si>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</si>
  <si>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</si>
  <si>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</si>
  <si>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</si>
  <si>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</si>
  <si>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</si>
  <si>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</si>
  <si>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</si>
  <si>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</si>
  <si>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</si>
  <si>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</si>
  <si>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</si>
  <si>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</si>
  <si>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</si>
  <si>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</si>
  <si>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</si>
  <si>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</si>
  <si>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</si>
  <si>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</si>
  <si>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</si>
  <si>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</si>
  <si>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</si>
  <si>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</si>
  <si>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</si>
  <si>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</si>
  <si>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</si>
  <si>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</si>
  <si>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</si>
  <si>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</si>
  <si>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</si>
  <si>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</si>
  <si>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</si>
  <si>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</si>
  <si>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</si>
  <si>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</si>
  <si>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</si>
  <si>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</si>
  <si>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</si>
  <si>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</si>
  <si>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</si>
  <si>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</si>
  <si>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</si>
  <si>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</si>
  <si>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</si>
  <si>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</si>
  <si>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</si>
  <si>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</si>
  <si>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</si>
  <si>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</si>
  <si>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</si>
  <si>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</si>
  <si>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</si>
  <si>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</si>
  <si>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</si>
  <si>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</si>
  <si>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</si>
  <si>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</si>
  <si>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</si>
  <si>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</si>
  <si>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</si>
  <si>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</si>
  <si>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</si>
  <si>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</si>
  <si>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</si>
  <si>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</si>
  <si>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</si>
  <si>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</si>
  <si>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</si>
  <si>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</si>
  <si>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</si>
  <si>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</si>
  <si>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</si>
  <si>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</si>
  <si>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</si>
  <si>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</si>
  <si>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</si>
  <si>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</si>
  <si>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</si>
  <si>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</si>
  <si>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</si>
  <si>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</si>
  <si>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</si>
  <si>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</si>
  <si>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</si>
  <si>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</si>
  <si>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</si>
  <si>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</si>
  <si>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</si>
  <si>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</si>
  <si>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</si>
  <si>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</si>
  <si>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</si>
  <si>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</si>
  <si>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</si>
  <si>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</si>
  <si>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</si>
  <si>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</si>
  <si>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</si>
  <si>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</si>
  <si>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</si>
  <si>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</si>
  <si>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</si>
  <si>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</si>
  <si>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</si>
  <si>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</si>
  <si>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</si>
  <si>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</si>
  <si>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</si>
  <si>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</si>
  <si>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</si>
  <si>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</si>
  <si>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</si>
  <si>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</si>
  <si>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</si>
  <si>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</si>
  <si>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</si>
  <si>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</si>
  <si>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</si>
  <si>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</si>
  <si>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</si>
  <si>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</si>
  <si>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</si>
  <si>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</si>
  <si>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</si>
  <si>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</si>
  <si>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</si>
  <si>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</si>
  <si>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</si>
  <si>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</si>
  <si>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</si>
  <si>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</si>
  <si>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</si>
  <si>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</si>
  <si>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</si>
  <si>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</si>
  <si>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</si>
  <si>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</si>
  <si>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</si>
  <si>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</si>
  <si>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</si>
  <si>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</si>
  <si>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</si>
  <si>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</si>
  <si>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</si>
  <si>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</si>
  <si>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</si>
  <si>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</si>
  <si>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</si>
  <si>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</si>
  <si>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</si>
  <si>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</si>
  <si>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</si>
  <si>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</si>
  <si>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</si>
  <si>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</si>
  <si>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</si>
  <si>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</si>
  <si>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</si>
  <si>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</si>
  <si>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</si>
  <si>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</si>
  <si>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</si>
  <si>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</si>
  <si>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</si>
  <si>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</si>
  <si>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</si>
  <si>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</si>
  <si>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</si>
  <si>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</si>
  <si>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</si>
  <si>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</si>
  <si>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</si>
  <si>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</si>
  <si>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</si>
  <si>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</si>
  <si>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</si>
  <si>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</si>
  <si>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</si>
  <si>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</si>
  <si>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</si>
  <si>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</si>
  <si>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</si>
  <si>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</si>
  <si>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</si>
  <si>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</si>
  <si>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</si>
  <si>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</si>
  <si>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</si>
  <si>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</si>
  <si>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</si>
  <si>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</si>
  <si>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</si>
  <si>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</si>
  <si>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</si>
  <si>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</si>
  <si>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</si>
  <si>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</si>
  <si>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</si>
  <si>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</si>
  <si>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</si>
  <si>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</si>
  <si>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</si>
  <si>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</si>
  <si>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</si>
  <si>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</si>
  <si>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</si>
  <si>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</si>
  <si>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SGI GTM 1958</t>
  </si>
  <si>
    <t>Kreditcer High Yield Europa 1958</t>
  </si>
  <si>
    <t>SE0006027652</t>
  </si>
  <si>
    <t>Credit Index</t>
  </si>
  <si>
    <t>SGI_GTM_1958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</si>
</sst>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3.5703125" style="55" customWidth="1"/>
    <col min="2" max="2" width="33" style="55" customWidth="1"/>
    <col min="3" max="3" width="13.28515625" style="55" bestFit="1"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1190</v>
      </c>
      <c r="D2" s="64" t="s">
        <v>481</v>
      </c>
      <c r="E2" s="65">
        <v>10000</v>
      </c>
      <c r="F2" s="65" t="s">
        <v>35</v>
      </c>
      <c r="G2" s="64" t="s">
        <v>288</v>
      </c>
      <c r="H2" s="3">
        <v>41841</v>
      </c>
      <c r="I2" s="230" t="str">
        <f>IF(C2="-","",VLOOKUP(C2,BondIssuerTable,2,0))</f>
        <v>SGI</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1362</v>
      </c>
      <c r="B7" s="64" t="s">
        <v>1363</v>
      </c>
      <c r="C7" s="64">
        <v>277</v>
      </c>
      <c r="D7" s="238" t="s">
        <v>1364</v>
      </c>
      <c r="E7" s="69">
        <v>100</v>
      </c>
      <c r="F7" s="65">
        <v>9500000</v>
      </c>
      <c r="G7" s="3">
        <v>41841</v>
      </c>
      <c r="H7" s="70">
        <v>43668</v>
      </c>
      <c r="I7" s="70">
        <v>43650</v>
      </c>
      <c r="J7" s="95" t="s">
        <v>1366</v>
      </c>
      <c r="K7" s="104" t="s">
        <v>1365</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8:G106">
      <formula1>1</formula1>
    </dataValidation>
    <dataValidation type="date" operator="greaterThanOrEqual" allowBlank="1" showInputMessage="1" showErrorMessage="1" errorTitle="Reimbursement date" error="Please enter a valid date grater than the listing date." sqref="H7:H106 I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8: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17" sqref="B17"/>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x14ac:dyDescent="0.25">
      <c r="Y51" s="228" t="s">
        <v>844</v>
      </c>
      <c r="Z51" s="229" t="s">
        <v>845</v>
      </c>
    </row>
    <row r="52" spans="21:26" x14ac:dyDescent="0.25">
      <c r="Y52" s="228" t="s">
        <v>1218</v>
      </c>
      <c r="Z52" s="229" t="s">
        <v>1219</v>
      </c>
    </row>
    <row r="53" spans="21:26" x14ac:dyDescent="0.25">
      <c r="Y53" s="228" t="s">
        <v>1220</v>
      </c>
      <c r="Z53" s="229" t="s">
        <v>1221</v>
      </c>
    </row>
    <row r="54" spans="21:26" x14ac:dyDescent="0.25">
      <c r="Y54" s="228" t="s">
        <v>1293</v>
      </c>
      <c r="Z54" s="229" t="s">
        <v>1294</v>
      </c>
    </row>
    <row r="55" spans="21:26" x14ac:dyDescent="0.25">
      <c r="Y55" s="228" t="s">
        <v>519</v>
      </c>
      <c r="Z55" s="229" t="s">
        <v>520</v>
      </c>
    </row>
    <row r="56" spans="21:26" x14ac:dyDescent="0.25">
      <c r="Y56" s="228" t="s">
        <v>475</v>
      </c>
      <c r="Z56" s="229" t="s">
        <v>307</v>
      </c>
    </row>
    <row r="57" spans="21:26" x14ac:dyDescent="0.25">
      <c r="Y57" s="228" t="s">
        <v>1222</v>
      </c>
      <c r="Z57" s="229" t="s">
        <v>1223</v>
      </c>
    </row>
    <row r="58" spans="21:26" x14ac:dyDescent="0.25">
      <c r="Y58" s="228" t="s">
        <v>1113</v>
      </c>
      <c r="Z58" s="229" t="s">
        <v>1112</v>
      </c>
    </row>
    <row r="59" spans="21:26" x14ac:dyDescent="0.25">
      <c r="Y59" s="228" t="s">
        <v>521</v>
      </c>
      <c r="Z59" s="229" t="s">
        <v>522</v>
      </c>
    </row>
    <row r="60" spans="21:26" x14ac:dyDescent="0.25">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225</v>
      </c>
      <c r="Z129" s="229" t="s">
        <v>1252</v>
      </c>
    </row>
    <row r="130" spans="25:26" x14ac:dyDescent="0.25">
      <c r="Y130" s="228" t="s">
        <v>472</v>
      </c>
      <c r="Z130" s="229" t="s">
        <v>319</v>
      </c>
    </row>
    <row r="131" spans="25:26" x14ac:dyDescent="0.25">
      <c r="Y131" s="228" t="s">
        <v>471</v>
      </c>
      <c r="Z131" s="229" t="s">
        <v>276</v>
      </c>
    </row>
    <row r="132" spans="25:26" x14ac:dyDescent="0.25">
      <c r="Y132" s="228" t="s">
        <v>1156</v>
      </c>
      <c r="Z132" s="229" t="s">
        <v>1157</v>
      </c>
    </row>
    <row r="133" spans="25:26" x14ac:dyDescent="0.25">
      <c r="Y133" s="228" t="s">
        <v>1348</v>
      </c>
      <c r="Z133" s="229" t="s">
        <v>1349</v>
      </c>
    </row>
    <row r="134" spans="25:26" x14ac:dyDescent="0.25">
      <c r="Y134" s="228" t="s">
        <v>564</v>
      </c>
      <c r="Z134" s="229" t="s">
        <v>565</v>
      </c>
    </row>
    <row r="135" spans="25:26" x14ac:dyDescent="0.25">
      <c r="Y135" s="228" t="s">
        <v>1194</v>
      </c>
      <c r="Z135" s="229" t="s">
        <v>1193</v>
      </c>
    </row>
    <row r="136" spans="25:26" x14ac:dyDescent="0.25">
      <c r="Y136" s="228" t="s">
        <v>566</v>
      </c>
      <c r="Z136" s="229" t="s">
        <v>567</v>
      </c>
    </row>
    <row r="137" spans="25:26" x14ac:dyDescent="0.25">
      <c r="Y137" s="228" t="s">
        <v>460</v>
      </c>
      <c r="Z137" s="229" t="s">
        <v>312</v>
      </c>
    </row>
    <row r="138" spans="25:26" x14ac:dyDescent="0.25">
      <c r="Y138" s="228" t="s">
        <v>459</v>
      </c>
      <c r="Z138" s="229" t="s">
        <v>27</v>
      </c>
    </row>
    <row r="139" spans="25:26" x14ac:dyDescent="0.25">
      <c r="Y139" s="228" t="s">
        <v>568</v>
      </c>
      <c r="Z139" s="229" t="s">
        <v>569</v>
      </c>
    </row>
    <row r="140" spans="25:26" x14ac:dyDescent="0.25">
      <c r="Y140" s="228" t="s">
        <v>1247</v>
      </c>
      <c r="Z140" s="229" t="s">
        <v>1248</v>
      </c>
    </row>
    <row r="141" spans="25:26" x14ac:dyDescent="0.25">
      <c r="Y141" s="228" t="s">
        <v>1280</v>
      </c>
      <c r="Z141" s="229" t="s">
        <v>1283</v>
      </c>
    </row>
    <row r="142" spans="25:26" x14ac:dyDescent="0.25">
      <c r="Y142" s="228" t="s">
        <v>570</v>
      </c>
      <c r="Z142" s="229" t="s">
        <v>389</v>
      </c>
    </row>
    <row r="143" spans="25:26" x14ac:dyDescent="0.25">
      <c r="Y143" s="228" t="s">
        <v>1295</v>
      </c>
      <c r="Z143" s="229" t="s">
        <v>1296</v>
      </c>
    </row>
    <row r="144" spans="25:26" x14ac:dyDescent="0.25">
      <c r="Y144" s="228" t="s">
        <v>574</v>
      </c>
      <c r="Z144" s="229" t="s">
        <v>390</v>
      </c>
    </row>
    <row r="145" spans="25:26" x14ac:dyDescent="0.25">
      <c r="Y145" s="228" t="s">
        <v>571</v>
      </c>
      <c r="Z145" s="229" t="s">
        <v>598</v>
      </c>
    </row>
    <row r="146" spans="25:26" x14ac:dyDescent="0.25">
      <c r="Y146" s="228" t="s">
        <v>473</v>
      </c>
      <c r="Z146" s="229" t="s">
        <v>308</v>
      </c>
    </row>
    <row r="147" spans="25:26" x14ac:dyDescent="0.25">
      <c r="Y147" s="228" t="s">
        <v>1249</v>
      </c>
      <c r="Z147" s="229" t="s">
        <v>1250</v>
      </c>
    </row>
    <row r="148" spans="25:26" x14ac:dyDescent="0.25">
      <c r="Y148" s="154" t="s">
        <v>572</v>
      </c>
      <c r="Z148" s="155" t="s">
        <v>573</v>
      </c>
    </row>
    <row r="149" spans="25:26" x14ac:dyDescent="0.25">
      <c r="Y149" s="154" t="s">
        <v>1281</v>
      </c>
      <c r="Z149" s="155" t="s">
        <v>1282</v>
      </c>
    </row>
    <row r="150" spans="25:26" x14ac:dyDescent="0.25">
      <c r="Y150" s="154" t="s">
        <v>572</v>
      </c>
      <c r="Z150" s="155" t="s">
        <v>573</v>
      </c>
    </row>
    <row r="151" spans="25:26" x14ac:dyDescent="0.25">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2014-07-14T12:35:02Z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