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320" windowWidth="25596" windowHeight="1263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LookupValues!$AA$2:$AA$311</definedName>
    <definedName name="CouponBondIssuersTable">LookupValues!$AA$2:$AB$315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<sst xmlns="http://schemas.openxmlformats.org/spreadsheetml/2006/main" count="3264" uniqueCount="2148">
  <si>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</si>
  <si>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</si>
  <si>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</si>
  <si>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</si>
  <si>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</si>
  <si>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</si>
  <si>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</si>
  <si>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</si>
  <si>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</si>
  <si>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</si>
  <si>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</si>
  <si>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</si>
  <si>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</si>
  <si>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</si>
  <si>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</si>
  <si>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</si>
  <si>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</si>
  <si>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</si>
  <si>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</si>
  <si>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</si>
  <si>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</si>
  <si>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</si>
  <si>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</si>
  <si>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</si>
  <si>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</si>
  <si>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</si>
  <si>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</si>
  <si>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</si>
  <si>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</si>
  <si>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</si>
  <si>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</si>
  <si>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</si>
  <si>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</si>
  <si>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</si>
  <si>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</si>
  <si>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</si>
  <si>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</si>
  <si>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</si>
  <si>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</si>
  <si>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</si>
  <si>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</si>
  <si>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</si>
  <si>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</si>
  <si>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</si>
  <si>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</si>
  <si>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</si>
  <si>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</si>
  <si>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</si>
  <si>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</si>
  <si>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</si>
  <si>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</si>
  <si>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</si>
  <si>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</si>
  <si>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</si>
  <si>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</si>
  <si>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</si>
  <si>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</si>
  <si>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</si>
  <si>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</si>
  <si>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</si>
  <si>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</si>
  <si>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</si>
  <si>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</si>
  <si>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</si>
  <si>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</si>
  <si>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</si>
  <si>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</si>
  <si>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</si>
  <si>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</si>
  <si>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</si>
  <si>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</si>
  <si>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</si>
  <si>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</si>
  <si>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</si>
  <si>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</si>
  <si>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</si>
  <si>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</si>
  <si>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</si>
  <si>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</si>
  <si>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</si>
  <si>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</si>
  <si>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</si>
  <si>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</si>
  <si>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</si>
  <si>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</si>
  <si>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</si>
  <si>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</si>
  <si>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</si>
  <si>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</si>
  <si>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</si>
  <si>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</si>
  <si>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</si>
  <si>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</si>
  <si>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</si>
  <si>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</si>
  <si>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</si>
  <si>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</si>
  <si>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</si>
  <si>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</si>
  <si>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</si>
  <si>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</si>
  <si>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</si>
  <si>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</si>
  <si>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</si>
  <si>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</si>
  <si>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</si>
  <si>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</si>
  <si>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</si>
  <si>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</si>
  <si>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</si>
  <si>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</si>
  <si>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</si>
  <si>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</si>
  <si>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</si>
  <si>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</si>
  <si>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</si>
  <si>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</si>
  <si>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</si>
  <si>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</si>
  <si>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</si>
  <si>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</si>
  <si>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</si>
  <si>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</si>
  <si>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</si>
  <si>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</si>
  <si>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</si>
  <si>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</si>
  <si>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</si>
  <si>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</si>
  <si>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</si>
  <si>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</si>
  <si>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</si>
  <si>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</si>
  <si>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</si>
  <si>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</si>
  <si>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</si>
  <si>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</si>
  <si>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</si>
  <si>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</si>
  <si>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</si>
  <si>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</si>
  <si>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</si>
  <si>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</si>
  <si>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</si>
  <si>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</si>
  <si>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</si>
  <si>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</si>
  <si>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</si>
  <si>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</si>
  <si>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</si>
  <si>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</si>
  <si>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</si>
  <si>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</si>
  <si>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</si>
  <si>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</si>
  <si>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</si>
  <si>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</si>
  <si>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</si>
  <si>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</si>
  <si>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</si>
  <si>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</si>
  <si>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</si>
  <si>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</si>
  <si>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</si>
  <si>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</si>
  <si>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</si>
  <si>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</si>
  <si>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</si>
  <si>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</si>
  <si>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</si>
  <si>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</si>
  <si>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</si>
  <si>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</si>
  <si>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</si>
  <si>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</si>
  <si>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</si>
  <si>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</si>
  <si>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</si>
  <si>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</si>
  <si>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</si>
  <si>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</si>
  <si>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</si>
  <si>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</si>
  <si>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</si>
  <si>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</si>
  <si>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</si>
  <si>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</si>
  <si>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</si>
  <si>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</si>
  <si>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</si>
  <si>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</si>
  <si>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</si>
  <si>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</si>
  <si>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</si>
  <si>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</si>
  <si>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</si>
  <si>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</si>
  <si>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</si>
  <si>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</si>
  <si>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</si>
  <si>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</si>
  <si>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</si>
  <si>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</si>
  <si>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</si>
  <si>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</si>
  <si>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</si>
  <si>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</si>
  <si>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</si>
  <si>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</si>
  <si>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</si>
  <si>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</si>
  <si>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</si>
  <si>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</si>
  <si>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</si>
  <si>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</si>
  <si>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</si>
  <si>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</si>
  <si>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</si>
  <si>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</si>
  <si>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</si>
  <si>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</si>
  <si>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</si>
  <si>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</si>
  <si>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</si>
  <si>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</si>
  <si>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</si>
  <si>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</si>
  <si>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</si>
  <si>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</si>
  <si>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</si>
  <si>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</si>
  <si>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</si>
  <si>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</si>
  <si>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</si>
  <si>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</si>
  <si>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</si>
  <si>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</si>
  <si>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</si>
  <si>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</si>
  <si>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</si>
  <si>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</si>
  <si>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</si>
  <si>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</si>
  <si>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</si>
  <si>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</si>
  <si>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</si>
  <si>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</si>
  <si>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</si>
  <si>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</si>
  <si>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</si>
  <si>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</si>
  <si>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</si>
  <si>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</si>
  <si>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</si>
  <si>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</si>
  <si>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</si>
  <si>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</si>
  <si>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</si>
  <si>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</si>
  <si>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</si>
  <si>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</si>
  <si>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</si>
  <si>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</si>
  <si>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</si>
  <si>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</si>
  <si>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</si>
  <si>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</si>
  <si>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</si>
  <si>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</si>
  <si>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</si>
  <si>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</si>
  <si>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</si>
  <si>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</si>
  <si>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</si>
  <si>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</si>
  <si>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</si>
  <si>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</si>
  <si>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</si>
  <si>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</si>
  <si>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</si>
  <si>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</si>
  <si>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</si>
  <si>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</si>
  <si>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</si>
  <si>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</si>
  <si>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</si>
  <si>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</si>
  <si>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</si>
  <si>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</si>
  <si>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</si>
  <si>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</si>
  <si>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</si>
  <si>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</si>
  <si>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</si>
  <si>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</si>
  <si>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</si>
  <si>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</si>
  <si>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</si>
  <si>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</si>
  <si>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</si>
  <si>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</si>
  <si>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</si>
  <si>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</si>
  <si>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</si>
  <si>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</si>
  <si>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</si>
  <si>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</si>
  <si>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</si>
  <si>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</si>
  <si>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</si>
  <si>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</si>
  <si>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</si>
  <si>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</si>
  <si>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</si>
  <si>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</si>
  <si>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</si>
  <si>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</si>
  <si>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</si>
  <si>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</si>
  <si>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</si>
  <si>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</si>
  <si>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</si>
  <si>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</si>
  <si>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</si>
  <si>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</si>
  <si>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</si>
  <si>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</si>
  <si>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</si>
  <si>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</si>
  <si>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</si>
  <si>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</si>
  <si>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</si>
  <si>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</si>
  <si>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</si>
  <si>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</si>
  <si>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</si>
  <si>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</si>
  <si>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</si>
  <si>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</si>
  <si>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</si>
  <si>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</si>
  <si>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</si>
  <si>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</si>
  <si>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</si>
  <si>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</si>
  <si>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</si>
  <si>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</si>
  <si>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</si>
  <si>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</si>
  <si>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</si>
  <si>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</si>
  <si>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</si>
  <si>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</si>
  <si>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</si>
  <si>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</si>
  <si>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</si>
  <si>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</si>
  <si>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</si>
  <si>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</si>
  <si>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</si>
  <si>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</si>
  <si>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</si>
  <si>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</si>
  <si>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</si>
  <si>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</si>
  <si>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</si>
  <si>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</si>
  <si>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</si>
  <si>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</si>
  <si>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</si>
  <si>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</si>
  <si>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</si>
  <si>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</si>
  <si>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</si>
  <si>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</si>
  <si>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</si>
  <si>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</si>
  <si>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</si>
  <si>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</si>
  <si>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</si>
  <si>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</si>
  <si>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</si>
  <si>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</si>
  <si>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</si>
  <si>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</si>
  <si>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</si>
  <si>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</si>
  <si>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</si>
  <si>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</si>
  <si>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</si>
  <si>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</si>
  <si>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</si>
  <si>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</si>
  <si>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</si>
  <si>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</si>
  <si>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</si>
  <si>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</si>
  <si>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</si>
  <si>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</si>
  <si>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</si>
  <si>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</si>
  <si>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</si>
  <si>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</si>
  <si>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</si>
  <si>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</si>
  <si>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</si>
  <si>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</si>
  <si>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</si>
  <si>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</si>
  <si>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</si>
  <si>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</si>
  <si>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</si>
  <si>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</si>
  <si>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</si>
  <si>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</si>
  <si>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</si>
  <si>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</si>
  <si>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</si>
  <si>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</si>
  <si>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</si>
  <si>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</si>
  <si>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</si>
  <si>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</si>
  <si>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</si>
  <si>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</si>
  <si>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</si>
  <si>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</si>
  <si>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</si>
  <si>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</si>
  <si>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</si>
  <si>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</si>
  <si>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</si>
  <si>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</si>
  <si>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</si>
  <si>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</si>
  <si>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</si>
  <si>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</si>
  <si>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</si>
  <si>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</si>
  <si>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</si>
  <si>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</si>
  <si>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</si>
  <si>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</si>
  <si>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</si>
  <si>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</si>
  <si>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</si>
  <si>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</si>
  <si>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</si>
  <si>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</si>
  <si>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</si>
  <si>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</si>
  <si>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</si>
  <si>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</si>
  <si>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</si>
  <si>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</si>
  <si>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</si>
  <si>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</si>
  <si>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</si>
  <si>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</si>
  <si>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</si>
  <si>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</si>
  <si>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</si>
  <si>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</si>
  <si>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</si>
  <si>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</si>
  <si>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</si>
  <si>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</si>
  <si>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</si>
  <si>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</si>
  <si>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</si>
  <si>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</si>
  <si>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</si>
  <si>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</si>
  <si>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</si>
  <si>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</si>
  <si>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</si>
  <si>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</si>
  <si>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</si>
  <si>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</si>
  <si>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</si>
  <si>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</si>
  <si>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</si>
  <si>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</si>
  <si>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</si>
  <si>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</si>
  <si>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</si>
  <si>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</si>
  <si>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</si>
  <si>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</si>
  <si>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</si>
  <si>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</si>
  <si>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</si>
  <si>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</si>
  <si>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</si>
  <si>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</si>
  <si>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</si>
  <si>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</si>
  <si>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</si>
  <si>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</si>
  <si>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</si>
  <si>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</si>
  <si>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</si>
  <si>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</si>
  <si>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</si>
  <si>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</si>
  <si>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</si>
  <si>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</si>
  <si>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</si>
  <si>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</si>
  <si>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</si>
  <si>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</si>
  <si>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</si>
  <si>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</si>
  <si>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</si>
  <si>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</si>
  <si>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</si>
  <si>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</si>
  <si>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</si>
  <si>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</si>
  <si>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</si>
  <si>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</si>
  <si>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</si>
  <si>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</si>
  <si>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</si>
  <si>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</si>
  <si>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</si>
  <si>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</si>
  <si>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</si>
  <si>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</si>
  <si>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</si>
  <si>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</si>
  <si>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</si>
  <si>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</si>
  <si>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</si>
  <si>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</si>
  <si>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</si>
  <si>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</si>
  <si>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</si>
  <si>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</si>
  <si>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</si>
  <si>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</si>
  <si>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</si>
  <si>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</si>
  <si>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</si>
  <si>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</si>
  <si>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</si>
  <si>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</si>
  <si>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</si>
  <si>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</si>
  <si>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</si>
  <si>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</si>
  <si>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</si>
  <si>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</si>
  <si>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</si>
  <si>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</si>
  <si>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</si>
  <si>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</si>
  <si>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</si>
  <si>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</si>
  <si>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</si>
  <si>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</si>
  <si>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</si>
  <si>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</si>
  <si>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</si>
  <si>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</si>
  <si>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</si>
  <si>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</si>
  <si>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</si>
  <si>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</si>
  <si>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</si>
  <si>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</si>
  <si>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</si>
  <si>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</si>
  <si>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</si>
  <si>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</si>
  <si>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</si>
  <si>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</si>
  <si>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</si>
  <si>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</si>
  <si>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</si>
  <si>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</si>
  <si>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</si>
  <si>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</si>
  <si>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</si>
  <si>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</si>
  <si>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</si>
  <si>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</si>
  <si>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</si>
  <si>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</si>
  <si>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</si>
  <si>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</si>
  <si>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</si>
  <si>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</si>
  <si>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</si>
  <si>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</si>
  <si>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</si>
  <si>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</si>
  <si>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</si>
  <si>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</si>
  <si>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</si>
  <si>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</si>
  <si>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</si>
  <si>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</si>
  <si>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</si>
  <si>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</si>
  <si>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</si>
  <si>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</si>
  <si>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</si>
  <si>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</si>
  <si>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</si>
  <si>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</si>
  <si>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</si>
  <si>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</si>
  <si>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</si>
  <si>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</si>
  <si>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</si>
  <si>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</si>
  <si>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</si>
  <si>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</si>
  <si>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</si>
  <si>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</si>
  <si>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</si>
  <si>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</si>
  <si>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</si>
  <si>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</si>
  <si>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</si>
  <si>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</si>
  <si>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</si>
  <si>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</si>
  <si>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</si>
  <si>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</si>
  <si>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</si>
  <si>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</si>
  <si>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</si>
  <si>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</si>
  <si>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</si>
  <si>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</si>
  <si>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</si>
  <si>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</si>
  <si>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</si>
  <si>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</si>
  <si>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</si>
  <si>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</si>
  <si>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</si>
  <si>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</si>
  <si>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</si>
  <si>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</si>
  <si>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</si>
  <si>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</si>
  <si>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</si>
  <si>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</si>
  <si>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</si>
  <si>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</si>
  <si>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</si>
  <si>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</si>
  <si>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</si>
  <si>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</si>
  <si>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</si>
  <si>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</si>
  <si>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</si>
  <si>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</si>
  <si>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</si>
  <si>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</si>
  <si>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</si>
  <si>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</si>
  <si>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</si>
  <si>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</si>
  <si>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</si>
  <si>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</si>
  <si>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</si>
  <si>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</si>
  <si>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</si>
  <si>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</si>
  <si>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</si>
  <si>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</si>
  <si>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</si>
  <si>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</si>
  <si>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</si>
  <si>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</si>
  <si>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</si>
  <si>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</si>
  <si>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</si>
  <si>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</si>
  <si>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</si>
  <si>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</si>
  <si>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</si>
  <si>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</si>
  <si>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</si>
  <si>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</si>
  <si>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</si>
  <si>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</si>
  <si>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</si>
  <si>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</si>
  <si>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</si>
  <si>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</si>
  <si>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</si>
  <si>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</si>
  <si>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</si>
  <si>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</si>
  <si>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</si>
  <si>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</si>
  <si>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</si>
  <si>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</si>
  <si>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</si>
  <si>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</si>
  <si>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</si>
  <si>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</si>
  <si>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</si>
  <si>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</si>
  <si>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</si>
  <si>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</si>
  <si>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</si>
  <si>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</si>
  <si>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</si>
  <si>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</si>
  <si>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</si>
  <si>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</si>
  <si>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</si>
  <si>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</si>
  <si>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</si>
  <si>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</si>
  <si>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</si>
  <si>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</si>
  <si>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</si>
  <si>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</si>
  <si>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</si>
  <si>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</si>
  <si>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</si>
  <si>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</si>
  <si>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</si>
  <si>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</si>
  <si>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</si>
  <si>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</si>
  <si>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</si>
  <si>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</si>
  <si>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</si>
  <si>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</si>
  <si>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</si>
  <si>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</si>
  <si>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</si>
  <si>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</si>
  <si>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</si>
  <si>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</si>
  <si>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</si>
  <si>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</si>
  <si>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</si>
  <si>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</si>
  <si>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</si>
  <si>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</si>
  <si>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</si>
  <si>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</si>
  <si>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</si>
  <si>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</si>
  <si>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</si>
  <si>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</si>
  <si>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</si>
  <si>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</si>
  <si>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</si>
  <si>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</si>
  <si>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</si>
  <si>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</si>
  <si>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</si>
  <si>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</si>
  <si>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</si>
  <si>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</si>
  <si>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</si>
  <si>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</si>
  <si>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</si>
  <si>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</si>
  <si>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</si>
  <si>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</si>
  <si>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</si>
  <si>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</si>
  <si>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</si>
  <si>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</si>
  <si>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</si>
  <si>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</si>
  <si>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</si>
  <si>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</si>
  <si>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</si>
  <si>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</si>
  <si>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</si>
  <si>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</si>
  <si>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</si>
  <si>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</si>
  <si>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</si>
  <si>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</si>
  <si>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</si>
  <si>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</si>
  <si>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</si>
  <si>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</si>
  <si>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</si>
  <si>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</si>
  <si>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</si>
  <si>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</si>
  <si>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</si>
  <si>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</si>
  <si>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</si>
  <si>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</si>
  <si>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</si>
  <si>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</si>
  <si>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</si>
  <si>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</si>
  <si>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</si>
  <si>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</si>
  <si>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</si>
  <si>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</si>
  <si>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</si>
  <si>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</si>
  <si>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</si>
  <si>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</si>
  <si>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</si>
  <si>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</si>
  <si>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</si>
  <si>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</si>
  <si>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</si>
  <si>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</si>
  <si>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</si>
  <si>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</si>
  <si>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</si>
  <si>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</si>
  <si>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</si>
  <si>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</si>
  <si>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</si>
  <si>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</si>
  <si>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</si>
  <si>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</si>
  <si>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</si>
  <si>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</si>
  <si>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</si>
  <si>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</si>
  <si>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</si>
  <si>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</si>
  <si>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</si>
  <si>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</si>
  <si>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</si>
  <si>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</si>
  <si>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</si>
  <si>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</si>
  <si>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</si>
  <si>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</si>
  <si>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</si>
  <si>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</si>
  <si>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</si>
  <si>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</si>
  <si>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</si>
  <si>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</si>
  <si>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</si>
  <si>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</si>
  <si>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</si>
  <si>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</si>
  <si>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</si>
  <si>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</si>
  <si>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</si>
  <si>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</si>
  <si>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</si>
  <si>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</si>
  <si>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</si>
  <si>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</si>
  <si>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</si>
  <si>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</si>
  <si>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</si>
  <si>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</si>
  <si>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</si>
  <si>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</si>
  <si>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</si>
  <si>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</si>
  <si>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</si>
  <si>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</si>
  <si>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</si>
  <si>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</si>
  <si>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</si>
  <si>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</si>
  <si>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</si>
  <si>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</si>
  <si>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</si>
  <si>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</si>
  <si>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</si>
  <si>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</si>
  <si>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</si>
  <si>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</si>
  <si>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</si>
  <si>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</si>
  <si>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</si>
  <si>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</si>
  <si>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</si>
  <si>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</si>
  <si>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</si>
  <si>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</si>
  <si>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</si>
  <si>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</si>
  <si>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</si>
  <si>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</si>
  <si>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</si>
  <si>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</si>
  <si>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</si>
  <si>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</si>
  <si>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</si>
  <si>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</si>
  <si>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</si>
  <si>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</si>
  <si>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</si>
  <si>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</si>
  <si>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</si>
  <si>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</si>
  <si>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</si>
  <si>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</si>
  <si>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</si>
  <si>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</si>
  <si>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</si>
  <si>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</si>
  <si>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</si>
  <si>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</si>
  <si>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</si>
  <si>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</si>
  <si>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</si>
  <si>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</si>
  <si>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</si>
  <si>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</si>
  <si>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</si>
  <si>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</si>
  <si>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</si>
  <si>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</si>
  <si>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</si>
  <si>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</si>
  <si>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</si>
  <si>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</si>
  <si>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</si>
  <si>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</si>
  <si>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</si>
  <si>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</si>
  <si>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</si>
  <si>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</si>
  <si>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</si>
  <si>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</si>
  <si>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</si>
  <si>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</si>
  <si>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</si>
  <si>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</si>
  <si>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</si>
  <si>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</si>
  <si>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</si>
  <si>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</si>
  <si>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</si>
  <si>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</si>
  <si>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</si>
  <si>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</si>
  <si>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</si>
  <si>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</si>
  <si>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</si>
  <si>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</si>
  <si>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</si>
  <si>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</si>
  <si>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</si>
  <si>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</si>
  <si>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</si>
  <si>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</si>
  <si>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</si>
  <si>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</si>
  <si>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</si>
  <si>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</si>
  <si>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</si>
  <si>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</si>
  <si>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</si>
  <si>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</si>
  <si>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</si>
  <si>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</si>
  <si>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</si>
  <si>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</si>
  <si>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</si>
  <si>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</si>
  <si>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</si>
  <si>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</si>
  <si>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</si>
  <si>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</si>
  <si>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</si>
  <si>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</si>
  <si>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</si>
  <si>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</si>
  <si>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</si>
  <si>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</si>
  <si>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</si>
  <si>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</si>
  <si>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</si>
  <si>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</si>
  <si>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</si>
  <si>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</si>
  <si>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</si>
  <si>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</si>
  <si>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</si>
  <si>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</si>
  <si>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</si>
  <si>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</si>
  <si>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</si>
  <si>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</si>
  <si>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</si>
  <si>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</si>
  <si>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</si>
  <si>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</si>
  <si>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</si>
  <si>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</si>
  <si>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</si>
  <si>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</si>
  <si>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</si>
  <si>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</si>
  <si>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</si>
  <si>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</si>
  <si>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</si>
  <si>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</si>
  <si>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</si>
  <si>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</si>
  <si>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</si>
  <si>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</si>
  <si>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</si>
  <si>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</si>
  <si>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</si>
  <si>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</si>
  <si>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</si>
  <si>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</si>
  <si>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</si>
  <si>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</si>
  <si>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</si>
  <si>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</si>
  <si>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</si>
  <si>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</si>
  <si>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</si>
  <si>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</si>
  <si>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</si>
  <si>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</si>
  <si>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</si>
  <si>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</si>
  <si>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</si>
  <si>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</si>
  <si>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</si>
  <si>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</si>
  <si>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</si>
  <si>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</si>
  <si>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</si>
  <si>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</si>
  <si>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</si>
  <si>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</si>
  <si>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</si>
  <si>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</si>
  <si>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</si>
  <si>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</si>
  <si>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</si>
  <si>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</si>
  <si>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</si>
  <si>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</si>
  <si>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</si>
  <si>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</si>
  <si>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</si>
  <si>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</si>
  <si>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</si>
  <si>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</si>
  <si>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</si>
  <si>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</si>
  <si>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</si>
  <si>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</si>
  <si>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</si>
  <si>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</si>
  <si>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</si>
  <si>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</si>
  <si>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</si>
  <si>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</si>
  <si>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</si>
  <si>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</si>
  <si>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</si>
  <si>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</si>
  <si>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</si>
  <si>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</si>
  <si>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</si>
  <si>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</si>
  <si>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</si>
  <si>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</si>
  <si>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</si>
  <si>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</si>
  <si>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</si>
  <si>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</si>
  <si>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</si>
  <si>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</si>
  <si>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</si>
  <si>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</si>
  <si>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</si>
  <si>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</si>
  <si>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</si>
  <si>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</si>
  <si>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</si>
  <si>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</si>
  <si>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</si>
  <si>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</si>
  <si>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</si>
  <si>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</si>
  <si>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</si>
  <si>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</si>
  <si>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</si>
  <si>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</si>
  <si>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</si>
  <si>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</si>
  <si>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</si>
  <si>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</si>
  <si>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</si>
  <si>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</si>
  <si>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</si>
  <si>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</si>
  <si>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</si>
  <si>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</si>
  <si>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</si>
  <si>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</si>
  <si>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</si>
  <si>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</si>
  <si>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</si>
  <si>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</si>
  <si>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</si>
  <si>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</si>
  <si>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</si>
  <si>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</si>
  <si>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</si>
  <si>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</si>
  <si>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</si>
  <si>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</si>
  <si>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</si>
  <si>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</si>
  <si>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</si>
  <si>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</si>
  <si>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</si>
  <si>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</si>
  <si>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</si>
  <si>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</si>
  <si>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</si>
  <si>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</si>
  <si>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</si>
  <si>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</si>
  <si>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</si>
  <si>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</si>
  <si>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</si>
  <si>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</si>
  <si>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</si>
  <si>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</si>
  <si>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</si>
  <si>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</si>
  <si>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</si>
  <si>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</si>
  <si>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</si>
  <si>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</si>
  <si>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</si>
  <si>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</si>
  <si>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</si>
  <si>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</si>
  <si>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</si>
  <si>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</si>
  <si>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</si>
  <si>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</si>
  <si>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</si>
  <si>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</si>
  <si>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</si>
  <si>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</si>
  <si>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</si>
  <si>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</si>
  <si>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</si>
  <si>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</si>
  <si>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</si>
  <si>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</si>
  <si>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</si>
  <si>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</si>
  <si>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</si>
  <si>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</si>
  <si>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</si>
  <si>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</si>
  <si>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</si>
  <si>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</si>
  <si>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</si>
  <si>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</si>
  <si>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</si>
  <si>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</si>
  <si>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</si>
  <si>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</si>
  <si>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</si>
  <si>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</si>
  <si>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</si>
  <si>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</si>
  <si>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</si>
  <si>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</si>
  <si>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</si>
  <si>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</si>
  <si>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</si>
  <si>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</si>
  <si>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</si>
  <si>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</si>
  <si>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</si>
  <si>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</si>
  <si>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</si>
  <si>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</si>
  <si>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</si>
  <si>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</si>
  <si>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</si>
  <si>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</si>
  <si>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</si>
  <si>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</si>
  <si>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</si>
  <si>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</si>
  <si>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</si>
  <si>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</si>
  <si>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</si>
  <si>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</si>
  <si>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</si>
  <si>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</si>
  <si>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</si>
  <si>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</si>
  <si>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</si>
  <si>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</si>
  <si>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</si>
  <si>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</si>
  <si>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</si>
  <si>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</si>
  <si>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</si>
  <si>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</si>
  <si>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</si>
  <si>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</si>
  <si>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</si>
  <si>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</si>
  <si>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</si>
  <si>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</si>
  <si>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</si>
  <si>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</si>
  <si>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</si>
  <si>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</si>
  <si>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</si>
  <si>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</si>
  <si>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</si>
  <si>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</si>
  <si>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</si>
  <si>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</si>
  <si>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</si>
  <si>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</si>
  <si>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</si>
  <si>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</si>
  <si>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</si>
  <si>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</si>
  <si>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</si>
  <si>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</si>
  <si>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</si>
  <si>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</si>
  <si>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</si>
  <si>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</si>
  <si>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</si>
  <si>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</si>
  <si>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</si>
  <si>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</si>
  <si>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</si>
  <si>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</si>
  <si>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</si>
  <si>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</si>
  <si>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</si>
  <si>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</si>
  <si>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</si>
  <si>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</si>
  <si>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</si>
  <si>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</si>
  <si>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</si>
  <si>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</si>
  <si>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</si>
  <si>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</si>
  <si>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</si>
  <si>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</si>
  <si>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</si>
  <si>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</si>
  <si>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</si>
  <si>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</si>
  <si>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</si>
  <si>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</si>
  <si>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</si>
  <si>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</si>
  <si>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</si>
  <si>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</si>
  <si>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</si>
  <si>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</si>
  <si>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</si>
  <si>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</si>
  <si>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</si>
  <si>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</si>
  <si>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</si>
  <si>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</si>
  <si>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</si>
  <si>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</si>
  <si>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</si>
  <si>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</si>
  <si>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</si>
  <si>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</si>
  <si>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</si>
  <si>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</si>
  <si>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</si>
  <si>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</si>
  <si>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</si>
  <si>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</si>
  <si>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</si>
  <si>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</si>
  <si>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</si>
  <si>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</si>
  <si>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</si>
  <si>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</si>
  <si>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</si>
  <si>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</si>
  <si>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</si>
  <si>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</si>
  <si>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</si>
  <si>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</si>
  <si>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</si>
  <si>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</si>
  <si>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</si>
  <si>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</si>
  <si>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</si>
  <si>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</si>
  <si>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</si>
  <si>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</si>
  <si>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</si>
  <si>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</si>
  <si>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</si>
  <si>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</si>
  <si>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</si>
  <si>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</si>
  <si>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</si>
  <si>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</si>
  <si>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</si>
  <si>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</si>
  <si>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</si>
  <si>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</si>
  <si>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</si>
  <si>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</si>
  <si>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</si>
  <si>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</si>
  <si>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</si>
  <si>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</si>
  <si>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</si>
  <si>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</si>
  <si>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</si>
  <si>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</si>
  <si>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</si>
  <si>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</si>
  <si>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</si>
  <si>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</si>
  <si>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</si>
  <si>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</si>
  <si>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</si>
  <si>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</si>
  <si>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</si>
  <si>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</si>
  <si>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</si>
  <si>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</si>
  <si>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</si>
  <si>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</si>
  <si>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</si>
  <si>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</si>
  <si>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</si>
  <si>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</si>
  <si>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</si>
  <si>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</si>
  <si>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</si>
  <si>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</si>
  <si>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</si>
  <si>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</si>
  <si>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</si>
  <si>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</si>
  <si>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</si>
  <si>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</si>
  <si>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</si>
  <si>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</si>
  <si>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</si>
  <si>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</si>
  <si>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</si>
  <si>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</si>
  <si>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</si>
  <si>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</si>
  <si>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</si>
  <si>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</si>
  <si>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</si>
  <si>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</si>
  <si>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</si>
  <si>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</si>
  <si>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</si>
  <si>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</si>
  <si>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</si>
  <si>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</si>
  <si>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</si>
  <si>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</si>
  <si>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</si>
  <si>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</si>
  <si>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</si>
  <si>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</si>
  <si>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</si>
  <si>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</si>
  <si>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</si>
  <si>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</si>
  <si>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</si>
  <si>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</si>
  <si>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</si>
  <si>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</si>
  <si>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</si>
  <si>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</si>
  <si>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</si>
  <si>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</si>
  <si>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</si>
  <si>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</si>
  <si>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</si>
  <si>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</si>
  <si>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</si>
  <si>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</si>
  <si>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</si>
  <si>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</si>
  <si>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</si>
  <si>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</si>
  <si>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</si>
  <si>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</si>
  <si>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</si>
  <si>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</si>
  <si>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</si>
  <si>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</si>
  <si>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</si>
  <si>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</si>
  <si>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</si>
  <si>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</si>
  <si>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</si>
  <si>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</si>
  <si>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</si>
  <si>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</si>
  <si>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</si>
  <si>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</si>
  <si>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</si>
  <si>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</si>
  <si>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</si>
  <si>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</si>
  <si>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</si>
  <si>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</si>
  <si>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</si>
  <si>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</si>
  <si>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</si>
  <si>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</si>
  <si>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</si>
  <si>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</si>
  <si>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</si>
  <si>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</si>
  <si>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</si>
  <si>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</si>
  <si>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</si>
  <si>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</si>
  <si>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</si>
  <si>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</si>
  <si>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</si>
  <si>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</si>
  <si>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</si>
  <si>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</si>
  <si>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</si>
  <si>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</si>
  <si>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</si>
  <si>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</si>
  <si>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</si>
  <si>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</si>
  <si>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</si>
  <si>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</si>
  <si>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</si>
  <si>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</si>
  <si>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</si>
  <si>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</si>
  <si>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</si>
  <si>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</si>
  <si>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</si>
  <si>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</si>
  <si>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</si>
  <si>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</si>
  <si>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</si>
  <si>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</si>
  <si>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</si>
  <si>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</si>
  <si>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</si>
  <si>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</si>
  <si>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</si>
  <si>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</si>
  <si>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</si>
  <si>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</si>
  <si>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</si>
  <si>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</si>
  <si>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</si>
  <si>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</si>
  <si>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</si>
  <si>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</si>
  <si>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</si>
  <si>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</si>
  <si>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</si>
  <si>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</si>
  <si>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</si>
  <si>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</si>
  <si>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</si>
  <si>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</si>
  <si>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</si>
  <si>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</si>
  <si>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</si>
  <si>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</si>
  <si>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</si>
  <si>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</si>
  <si>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</si>
  <si>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</si>
  <si>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</si>
  <si>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</si>
  <si>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</si>
  <si>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</si>
  <si>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</si>
  <si>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</si>
  <si>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</si>
  <si>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</si>
  <si>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</si>
  <si>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</si>
  <si>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</si>
  <si>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</si>
  <si>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</si>
  <si>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</si>
  <si>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</si>
  <si>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</si>
  <si>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</si>
  <si>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</si>
  <si>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</si>
  <si>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</si>
  <si>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</si>
  <si>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</si>
  <si>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</si>
  <si>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</si>
  <si>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</si>
  <si>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</si>
  <si>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</si>
  <si>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</si>
  <si>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</si>
  <si>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</si>
  <si>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</si>
  <si>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</si>
  <si>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</si>
  <si>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</si>
  <si>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</si>
  <si>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</si>
  <si>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</si>
  <si>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</si>
  <si>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</si>
  <si>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</si>
  <si>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</si>
  <si>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</si>
  <si>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</si>
  <si>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</si>
  <si>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</si>
  <si>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</si>
  <si>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</si>
  <si>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</si>
  <si>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</si>
  <si>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</si>
  <si>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</si>
  <si>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</si>
  <si>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</si>
  <si>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</si>
  <si>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</si>
  <si>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</si>
  <si>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</si>
  <si>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</si>
  <si>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</si>
  <si>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</si>
  <si>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</si>
  <si>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</si>
  <si>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</si>
  <si>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</si>
  <si>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</si>
  <si>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</si>
  <si>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</si>
  <si>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</si>
  <si>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</si>
  <si>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</si>
  <si>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</si>
  <si>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</si>
  <si>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</si>
  <si>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</si>
  <si>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</si>
  <si>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</si>
  <si>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</si>
  <si>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</si>
  <si>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</si>
  <si>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</si>
  <si>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</si>
  <si>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</si>
  <si>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</si>
  <si>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</si>
  <si>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</si>
  <si>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</si>
  <si>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</si>
  <si>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</si>
  <si>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</si>
  <si>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</si>
  <si>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</si>
  <si>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</si>
  <si>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</si>
  <si>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</si>
  <si>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</si>
  <si>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</si>
  <si>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</si>
  <si>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</si>
  <si>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</si>
  <si>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</si>
  <si>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</si>
  <si>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</si>
  <si>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</si>
  <si>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</si>
  <si>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</si>
  <si>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</si>
  <si>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</si>
  <si>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</si>
  <si>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</si>
  <si>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</si>
  <si>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</si>
  <si>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</si>
  <si>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</si>
  <si>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</si>
  <si>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</si>
  <si>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</si>
  <si>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</si>
  <si>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</si>
  <si>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</si>
  <si>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</si>
  <si>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</si>
  <si>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</si>
  <si>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</si>
  <si>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</si>
  <si>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</si>
  <si>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</si>
  <si>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</si>
  <si>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</si>
  <si>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</si>
  <si>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</si>
  <si>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</si>
  <si>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</si>
  <si>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</si>
  <si>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</si>
  <si>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</si>
  <si>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</si>
  <si>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</si>
  <si>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</si>
  <si>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</si>
  <si>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</si>
  <si>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</si>
  <si>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</si>
  <si>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</si>
  <si>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</si>
  <si>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</si>
  <si>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</si>
  <si>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</si>
  <si>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</si>
  <si>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</si>
  <si>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</si>
  <si>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</si>
  <si>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</si>
  <si>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</si>
  <si>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</si>
  <si>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</si>
  <si>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</si>
  <si>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</si>
  <si>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</si>
  <si>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</si>
  <si>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</si>
  <si>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</si>
  <si>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</si>
  <si>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</si>
  <si>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</si>
  <si>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</si>
  <si>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</si>
  <si>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</si>
  <si>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</si>
  <si>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</si>
  <si>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</si>
  <si>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</si>
  <si>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</si>
  <si>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</si>
  <si>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</si>
  <si>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</si>
  <si>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</si>
  <si>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</si>
  <si>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</si>
  <si>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</si>
  <si>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</si>
  <si>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</si>
  <si>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</si>
  <si>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</si>
  <si>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</si>
  <si>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</si>
  <si>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</si>
  <si>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</si>
  <si>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</si>
  <si>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</si>
  <si>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</si>
  <si>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</si>
  <si>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</si>
  <si>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</si>
  <si>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</si>
  <si>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</si>
  <si>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</si>
  <si>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</si>
  <si>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</si>
  <si>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</si>
  <si>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</si>
  <si>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</si>
  <si>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</si>
  <si>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</si>
  <si>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</si>
  <si>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</si>
  <si>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</si>
  <si>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</si>
  <si>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</si>
  <si>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</si>
  <si>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</si>
  <si>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</si>
  <si>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</si>
  <si>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</si>
  <si>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</si>
  <si>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</si>
  <si>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</si>
  <si>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</si>
  <si>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</si>
  <si>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</si>
  <si>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</si>
  <si>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</si>
  <si>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</si>
  <si>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</si>
  <si>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</si>
  <si>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</si>
  <si>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</si>
  <si>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</si>
  <si>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</si>
  <si>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</si>
  <si>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</si>
  <si>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</si>
  <si>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</si>
  <si>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</si>
  <si>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</si>
  <si>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</si>
  <si>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</si>
  <si>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</si>
  <si>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</si>
  <si>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</si>
  <si>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</si>
  <si>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</si>
  <si>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</si>
  <si>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</si>
  <si>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</si>
  <si>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</si>
  <si>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</si>
  <si>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</si>
  <si>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</si>
  <si>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</si>
  <si>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</si>
  <si>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</si>
  <si>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</si>
  <si>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</si>
  <si>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</si>
  <si>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</si>
  <si>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</si>
  <si>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</si>
  <si>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</si>
  <si>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</si>
  <si>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</si>
  <si>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</si>
  <si>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</si>
  <si>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</si>
  <si>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</si>
  <si>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</si>
  <si>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</si>
  <si>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</si>
  <si>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</si>
  <si>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</si>
  <si>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</si>
  <si>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</si>
  <si>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</si>
  <si>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</si>
  <si>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</si>
  <si>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</si>
  <si>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</si>
  <si>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</si>
  <si>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</si>
  <si>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</si>
  <si>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</si>
  <si>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</si>
  <si>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</si>
  <si>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</si>
  <si>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</si>
  <si>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</si>
  <si>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</si>
  <si>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</si>
  <si>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</si>
  <si>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</si>
  <si>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</si>
  <si>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</si>
  <si>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</si>
  <si>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</si>
  <si>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</si>
  <si>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</si>
  <si>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</si>
  <si>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</si>
  <si>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</si>
  <si>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</si>
  <si>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</si>
  <si>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</si>
  <si>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</si>
  <si>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</si>
  <si>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</si>
  <si>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</si>
  <si>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</si>
  <si>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</si>
  <si>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</si>
  <si>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</si>
  <si>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</si>
  <si>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</si>
  <si>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</si>
  <si>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</si>
  <si>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</si>
  <si>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</si>
  <si>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</si>
  <si>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</si>
  <si>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</si>
  <si>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</si>
  <si>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</si>
  <si>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</si>
  <si>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</si>
  <si>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</si>
  <si>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</si>
  <si>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</si>
  <si>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</si>
  <si>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</si>
  <si>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</si>
  <si>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</si>
  <si>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</si>
  <si>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</si>
  <si>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</si>
  <si>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</si>
  <si>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</si>
  <si>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</si>
  <si>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</si>
  <si>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</si>
  <si>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</si>
  <si>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</si>
  <si>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</si>
  <si>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</si>
  <si>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</si>
  <si>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</si>
  <si>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</si>
  <si>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</si>
  <si>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</si>
  <si>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</si>
  <si>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</si>
  <si>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</si>
  <si>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</si>
  <si>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</si>
  <si>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</si>
  <si>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</si>
  <si>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</si>
  <si>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</si>
  <si>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</si>
  <si>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</si>
  <si>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</si>
  <si>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</si>
  <si>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</si>
  <si>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</si>
  <si>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</si>
  <si>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</si>
  <si>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</si>
  <si>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</si>
  <si>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</si>
  <si>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</si>
  <si>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</si>
  <si>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</si>
  <si>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</si>
  <si>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</si>
  <si>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</si>
  <si>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</si>
  <si>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</si>
  <si>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</si>
  <si>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</si>
  <si>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</si>
  <si>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</si>
  <si>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</si>
  <si>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</si>
  <si>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</si>
  <si>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</si>
  <si>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</si>
  <si>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</si>
  <si>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</si>
  <si>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</si>
  <si>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</si>
  <si>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</si>
  <si>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</si>
  <si>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</si>
  <si>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</si>
  <si>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</si>
  <si>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</si>
  <si>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</si>
  <si>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</si>
  <si>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</si>
  <si>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</si>
  <si>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</si>
  <si>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</si>
  <si>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</si>
  <si>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</si>
  <si>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</si>
  <si>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</si>
  <si>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</si>
  <si>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</si>
  <si>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</si>
  <si>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</si>
  <si>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</si>
  <si>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</si>
  <si>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</si>
  <si>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</si>
  <si>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</si>
  <si>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</si>
  <si>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</si>
  <si>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</si>
  <si>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</si>
  <si>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</si>
  <si>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</si>
  <si>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</si>
  <si>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</si>
  <si>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</si>
  <si>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</si>
  <si>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</si>
  <si>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</si>
  <si>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</si>
  <si>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</si>
  <si>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</si>
  <si>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</si>
  <si>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</si>
  <si>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</si>
  <si>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</si>
  <si>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</si>
  <si>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</si>
  <si>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</si>
  <si>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</si>
  <si>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</si>
  <si>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</si>
  <si>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</si>
  <si>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</si>
  <si>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</si>
  <si>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</si>
  <si>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</si>
  <si>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</si>
  <si>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</si>
  <si>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</si>
  <si>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</si>
  <si>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</si>
  <si>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</si>
  <si>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</si>
  <si>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</si>
  <si>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</si>
  <si>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</si>
  <si>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</si>
  <si>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</si>
  <si>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</si>
  <si>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</si>
  <si>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</si>
  <si>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</si>
  <si>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</si>
  <si>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</si>
  <si>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</si>
  <si>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</si>
  <si>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</si>
  <si>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</si>
  <si>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</si>
  <si>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</si>
  <si>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</si>
  <si>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</si>
  <si>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</si>
  <si>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</si>
  <si>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</si>
  <si>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</si>
  <si>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</si>
  <si>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</si>
  <si>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</si>
  <si>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</si>
  <si>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</si>
  <si>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</si>
  <si>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</si>
  <si>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</si>
  <si>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</si>
  <si>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</si>
  <si>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</si>
  <si>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</si>
  <si>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</si>
  <si>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</si>
  <si>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</si>
  <si>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</si>
  <si>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</si>
  <si>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</si>
  <si>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</si>
  <si>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</si>
  <si>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</si>
  <si>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</si>
  <si>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</si>
  <si>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</si>
  <si>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</si>
  <si>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</si>
  <si>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</si>
  <si>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</si>
  <si>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</si>
  <si>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</si>
  <si>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</si>
  <si>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</si>
  <si>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</si>
  <si>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</si>
  <si>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</si>
  <si>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</si>
  <si>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</si>
  <si>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</si>
  <si>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</si>
  <si>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</si>
  <si>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</si>
  <si>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</si>
  <si>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</si>
  <si>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</si>
  <si>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</si>
  <si>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</si>
  <si>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</si>
  <si>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</si>
  <si>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</si>
  <si>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</si>
  <si>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</si>
  <si>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</si>
  <si>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</si>
  <si>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</si>
  <si>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</si>
  <si>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</si>
  <si>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</si>
  <si>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</si>
  <si>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</si>
  <si>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</si>
  <si>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</si>
  <si>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</si>
  <si>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</si>
  <si>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</si>
  <si>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</si>
  <si>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</si>
  <si>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</si>
  <si>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</si>
  <si>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</si>
  <si>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</si>
  <si>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</si>
  <si>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</si>
  <si>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</si>
  <si>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</si>
  <si>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</si>
  <si>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</si>
  <si>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</si>
  <si>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</si>
  <si>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</si>
  <si>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</si>
  <si>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</si>
  <si>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</si>
  <si>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</si>
  <si>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</si>
  <si>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</si>
  <si>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</si>
  <si>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</si>
  <si>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</si>
  <si>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</si>
  <si>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</si>
  <si>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</si>
  <si>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</si>
  <si>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</si>
  <si>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</si>
  <si>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</si>
  <si>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</si>
  <si>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</si>
  <si>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</si>
  <si>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</si>
  <si>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</si>
  <si>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</si>
  <si>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</si>
  <si>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</si>
  <si>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</si>
  <si>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</si>
  <si>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</si>
  <si>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</si>
  <si>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</si>
  <si>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</si>
  <si>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</si>
  <si>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</si>
  <si>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</si>
  <si>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</si>
  <si>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</si>
  <si>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</si>
  <si>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</si>
  <si>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</si>
  <si>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</si>
  <si>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</si>
  <si>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</si>
  <si>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</si>
  <si>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</si>
  <si>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</si>
  <si>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</si>
  <si>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</si>
  <si>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</si>
  <si>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</si>
  <si>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</si>
  <si>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</si>
  <si>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</si>
  <si>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</si>
  <si>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</si>
  <si>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</si>
  <si>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</si>
  <si>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</si>
  <si>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</si>
  <si>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</si>
  <si>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</si>
  <si>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</si>
  <si>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</si>
  <si>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</si>
  <si>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</si>
  <si>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</si>
  <si>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</si>
  <si>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</si>
  <si>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</si>
  <si>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</si>
  <si>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</si>
  <si>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</si>
  <si>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</si>
  <si>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</si>
  <si>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</si>
  <si>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</si>
  <si>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</si>
  <si>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</si>
  <si>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</si>
  <si>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</si>
  <si>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</si>
  <si>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</si>
  <si>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</si>
  <si>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</si>
  <si>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</si>
  <si>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</si>
  <si>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</si>
  <si>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</si>
  <si>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</si>
  <si>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</si>
  <si>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</si>
  <si>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</si>
  <si>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</si>
  <si>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</si>
  <si>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SENIOR SECURED FR BONDS</t>
  </si>
  <si>
    <t>SE0008347371</t>
  </si>
  <si>
    <t>TOBIN 01</t>
  </si>
  <si>
    <t>TOBIN_01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</si>
</sst>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1439</v>
      </c>
      <c r="G6" s="58" t="s">
        <v>322</v>
      </c>
      <c r="H6" s="53" t="s">
        <v>274</v>
      </c>
      <c r="I6" s="59" t="s">
        <v>324</v>
      </c>
      <c r="J6" s="54" t="s">
        <v>325</v>
      </c>
      <c r="K6" s="59" t="s">
        <v>1743</v>
      </c>
      <c r="L6" s="59" t="s">
        <v>1864</v>
      </c>
      <c r="M6" s="60" t="s">
        <v>1774</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1"/>
  <sheetViews>
    <sheetView zoomScale="70" zoomScaleNormal="70" workbookViewId="0">
      <pane xSplit="1" ySplit="1" topLeftCell="T77" activePane="bottomRight" state="frozen"/>
      <selection pane="topRight" activeCell="B1" sqref="B1"/>
      <selection pane="bottomLeft" activeCell="A2" sqref="A2"/>
      <selection pane="bottomRight" activeCell="AA113" sqref="AA11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2142</v>
      </c>
      <c r="AB113" s="233" t="s">
        <v>2143</v>
      </c>
      <c r="AC113" s="231"/>
      <c r="AD113" s="231"/>
      <c r="AE113" s="231"/>
    </row>
    <row r="114" spans="27:31">
      <c r="AA114" s="232" t="s">
        <v>107</v>
      </c>
      <c r="AB114" s="233" t="s">
        <v>1185</v>
      </c>
      <c r="AC114" s="231"/>
      <c r="AD114" s="231"/>
      <c r="AE114" s="231"/>
    </row>
    <row r="115" spans="27:31">
      <c r="AA115" s="232" t="s">
        <v>592</v>
      </c>
      <c r="AB115" s="233" t="s">
        <v>593</v>
      </c>
      <c r="AC115" s="231"/>
      <c r="AD115" s="231"/>
      <c r="AE115" s="231"/>
    </row>
    <row r="116" spans="27:31">
      <c r="AA116" s="232" t="s">
        <v>1186</v>
      </c>
      <c r="AB116" s="233" t="s">
        <v>1187</v>
      </c>
      <c r="AC116" s="231"/>
      <c r="AD116" s="231"/>
      <c r="AE116" s="231"/>
    </row>
    <row r="117" spans="27:31">
      <c r="AA117" s="232" t="s">
        <v>2071</v>
      </c>
      <c r="AB117" s="233" t="s">
        <v>2072</v>
      </c>
      <c r="AC117" s="231"/>
      <c r="AD117" s="231"/>
      <c r="AE117" s="231"/>
    </row>
    <row r="118" spans="27:31">
      <c r="AA118" s="232" t="s">
        <v>2119</v>
      </c>
      <c r="AB118" s="233" t="s">
        <v>2120</v>
      </c>
      <c r="AC118" s="231"/>
      <c r="AD118" s="231"/>
      <c r="AE118" s="231"/>
    </row>
    <row r="119" spans="27:31">
      <c r="AA119" s="232" t="s">
        <v>1304</v>
      </c>
      <c r="AB119" s="233" t="s">
        <v>1305</v>
      </c>
      <c r="AC119" s="231"/>
      <c r="AD119" s="231"/>
      <c r="AE119" s="231"/>
    </row>
    <row r="120" spans="27:31">
      <c r="AA120" s="232" t="s">
        <v>1397</v>
      </c>
      <c r="AB120" s="233" t="s">
        <v>1398</v>
      </c>
      <c r="AC120" s="231"/>
      <c r="AD120" s="231"/>
      <c r="AE120" s="231"/>
    </row>
    <row r="121" spans="27:31">
      <c r="AA121" s="232" t="s">
        <v>2122</v>
      </c>
      <c r="AB121" s="233" t="s">
        <v>2123</v>
      </c>
      <c r="AC121" s="231"/>
      <c r="AD121" s="231"/>
      <c r="AE121" s="231"/>
    </row>
    <row r="122" spans="27:31">
      <c r="AA122" s="232" t="s">
        <v>1355</v>
      </c>
      <c r="AB122" s="233" t="s">
        <v>1362</v>
      </c>
      <c r="AC122" s="231"/>
      <c r="AD122" s="231"/>
      <c r="AE122" s="231"/>
    </row>
    <row r="123" spans="27:31">
      <c r="AA123" s="232" t="s">
        <v>826</v>
      </c>
      <c r="AB123" s="233" t="s">
        <v>827</v>
      </c>
      <c r="AC123" s="231"/>
      <c r="AD123" s="231"/>
      <c r="AE123" s="231"/>
    </row>
    <row r="124" spans="27:31">
      <c r="AA124" s="232" t="s">
        <v>1188</v>
      </c>
      <c r="AB124" s="233" t="s">
        <v>1189</v>
      </c>
      <c r="AC124" s="231"/>
      <c r="AD124" s="231"/>
      <c r="AE124" s="231"/>
    </row>
    <row r="125" spans="27:31">
      <c r="AA125" s="232" t="s">
        <v>1190</v>
      </c>
      <c r="AB125" s="233" t="s">
        <v>1191</v>
      </c>
      <c r="AC125" s="231"/>
      <c r="AD125" s="231"/>
      <c r="AE125" s="231"/>
    </row>
    <row r="126" spans="27:31">
      <c r="AA126" s="232" t="s">
        <v>1263</v>
      </c>
      <c r="AB126" s="233" t="s">
        <v>1264</v>
      </c>
      <c r="AC126" s="231"/>
      <c r="AD126" s="231"/>
      <c r="AE126" s="231"/>
    </row>
    <row r="127" spans="27:31">
      <c r="AA127" s="232" t="s">
        <v>1393</v>
      </c>
      <c r="AB127" s="233" t="s">
        <v>1394</v>
      </c>
      <c r="AC127" s="231"/>
      <c r="AD127" s="231"/>
      <c r="AE127" s="231"/>
    </row>
    <row r="128" spans="27:31">
      <c r="AA128" s="232" t="s">
        <v>1779</v>
      </c>
      <c r="AB128" s="233" t="s">
        <v>1780</v>
      </c>
      <c r="AC128" s="231"/>
      <c r="AD128" s="231"/>
      <c r="AE128" s="231"/>
    </row>
    <row r="129" spans="27:31">
      <c r="AA129" s="232" t="s">
        <v>504</v>
      </c>
      <c r="AB129" s="233" t="s">
        <v>505</v>
      </c>
      <c r="AC129" s="231"/>
      <c r="AD129" s="231"/>
      <c r="AE129" s="231"/>
    </row>
    <row r="130" spans="27:31">
      <c r="AA130" s="232" t="s">
        <v>460</v>
      </c>
      <c r="AB130" s="233" t="s">
        <v>292</v>
      </c>
      <c r="AC130" s="231"/>
      <c r="AD130" s="231"/>
      <c r="AE130" s="231"/>
    </row>
    <row r="131" spans="27:31">
      <c r="AA131" s="232" t="s">
        <v>1738</v>
      </c>
      <c r="AB131" s="233" t="s">
        <v>1739</v>
      </c>
      <c r="AC131" s="231"/>
      <c r="AD131" s="231"/>
      <c r="AE131" s="231"/>
    </row>
    <row r="132" spans="27:31">
      <c r="AA132" s="232" t="s">
        <v>1679</v>
      </c>
      <c r="AB132" s="233" t="s">
        <v>1680</v>
      </c>
      <c r="AC132" s="231"/>
      <c r="AD132" s="231"/>
      <c r="AE132" s="231"/>
    </row>
    <row r="133" spans="27:31">
      <c r="AA133" s="232" t="s">
        <v>1444</v>
      </c>
      <c r="AB133" s="233" t="s">
        <v>1445</v>
      </c>
      <c r="AC133" s="231"/>
      <c r="AD133" s="231"/>
      <c r="AE133" s="231"/>
    </row>
    <row r="134" spans="27:31">
      <c r="AA134" s="232" t="s">
        <v>1192</v>
      </c>
      <c r="AB134" s="233" t="s">
        <v>1193</v>
      </c>
      <c r="AC134" s="231"/>
      <c r="AD134" s="231"/>
      <c r="AE134" s="231"/>
    </row>
    <row r="135" spans="27:31">
      <c r="AA135" s="232" t="s">
        <v>1088</v>
      </c>
      <c r="AB135" s="233" t="s">
        <v>1087</v>
      </c>
      <c r="AC135" s="231"/>
      <c r="AD135" s="231"/>
      <c r="AE135" s="231"/>
    </row>
    <row r="136" spans="27:31">
      <c r="AA136" s="232" t="s">
        <v>506</v>
      </c>
      <c r="AB136" s="233" t="s">
        <v>507</v>
      </c>
      <c r="AC136" s="231"/>
      <c r="AD136" s="231"/>
      <c r="AE136" s="231"/>
    </row>
    <row r="137" spans="27:31">
      <c r="AA137" s="232" t="s">
        <v>1395</v>
      </c>
      <c r="AB137" s="233" t="s">
        <v>1396</v>
      </c>
      <c r="AC137" s="231"/>
      <c r="AD137" s="231"/>
      <c r="AE137" s="231"/>
    </row>
    <row r="138" spans="27:31">
      <c r="AA138" s="232" t="s">
        <v>1430</v>
      </c>
      <c r="AB138" s="233" t="s">
        <v>1431</v>
      </c>
      <c r="AC138" s="231"/>
      <c r="AD138" s="231"/>
      <c r="AE138" s="231"/>
    </row>
    <row r="139" spans="27:31">
      <c r="AA139" s="232" t="s">
        <v>1356</v>
      </c>
      <c r="AB139" s="233" t="s">
        <v>1357</v>
      </c>
      <c r="AC139" s="231"/>
      <c r="AD139" s="231"/>
      <c r="AE139" s="231"/>
    </row>
    <row r="140" spans="27:31">
      <c r="AA140" s="232" t="s">
        <v>1595</v>
      </c>
      <c r="AB140" s="233" t="s">
        <v>1596</v>
      </c>
      <c r="AC140" s="231"/>
      <c r="AD140" s="231"/>
      <c r="AE140" s="231"/>
    </row>
    <row r="141" spans="27:31">
      <c r="AA141" s="232" t="s">
        <v>1528</v>
      </c>
      <c r="AB141" s="233" t="s">
        <v>1529</v>
      </c>
      <c r="AC141" s="231"/>
      <c r="AD141" s="231"/>
      <c r="AE141" s="231"/>
    </row>
    <row r="142" spans="27:31">
      <c r="AA142" s="232" t="s">
        <v>1478</v>
      </c>
      <c r="AB142" s="233" t="s">
        <v>1478</v>
      </c>
      <c r="AC142" s="231"/>
      <c r="AD142" s="231"/>
      <c r="AE142" s="231"/>
    </row>
    <row r="143" spans="27:31">
      <c r="AA143" s="232" t="s">
        <v>1497</v>
      </c>
      <c r="AB143" s="233" t="s">
        <v>1498</v>
      </c>
      <c r="AC143" s="231"/>
      <c r="AD143" s="231"/>
      <c r="AE143" s="231"/>
    </row>
    <row r="144" spans="27:31">
      <c r="AA144" s="232" t="s">
        <v>2095</v>
      </c>
      <c r="AB144" s="233" t="s">
        <v>2096</v>
      </c>
      <c r="AC144" s="231"/>
      <c r="AD144" s="231"/>
      <c r="AE144" s="231"/>
    </row>
    <row r="145" spans="27:31">
      <c r="AA145" s="232" t="s">
        <v>508</v>
      </c>
      <c r="AB145" s="233" t="s">
        <v>117</v>
      </c>
      <c r="AC145" s="231"/>
      <c r="AD145" s="231"/>
      <c r="AE145" s="231"/>
    </row>
    <row r="146" spans="27:31">
      <c r="AA146" s="232" t="s">
        <v>509</v>
      </c>
      <c r="AB146" s="233" t="s">
        <v>510</v>
      </c>
      <c r="AC146" s="231"/>
      <c r="AD146" s="231"/>
      <c r="AE146" s="231"/>
    </row>
    <row r="147" spans="27:31">
      <c r="AA147" s="232" t="s">
        <v>511</v>
      </c>
      <c r="AB147" s="233" t="s">
        <v>512</v>
      </c>
      <c r="AC147" s="231"/>
      <c r="AD147" s="231"/>
      <c r="AE147" s="231"/>
    </row>
    <row r="148" spans="27:31">
      <c r="AA148" s="232" t="s">
        <v>1377</v>
      </c>
      <c r="AB148" s="233" t="s">
        <v>1378</v>
      </c>
      <c r="AC148" s="231"/>
      <c r="AD148" s="231"/>
      <c r="AE148" s="231"/>
    </row>
    <row r="149" spans="27:31">
      <c r="AA149" s="232" t="s">
        <v>1479</v>
      </c>
      <c r="AB149" s="233" t="s">
        <v>1480</v>
      </c>
      <c r="AC149" s="231"/>
      <c r="AD149" s="231"/>
      <c r="AE149" s="231"/>
    </row>
    <row r="150" spans="27:31">
      <c r="AA150" s="232" t="s">
        <v>1794</v>
      </c>
      <c r="AB150" s="233" t="s">
        <v>1795</v>
      </c>
      <c r="AC150" s="231"/>
      <c r="AD150" s="231"/>
      <c r="AE150" s="231"/>
    </row>
    <row r="151" spans="27:31">
      <c r="AA151" s="232" t="s">
        <v>1375</v>
      </c>
      <c r="AB151" s="233" t="s">
        <v>1376</v>
      </c>
      <c r="AC151" s="231"/>
      <c r="AD151" s="231"/>
      <c r="AE151" s="231"/>
    </row>
    <row r="152" spans="27:31">
      <c r="AA152" s="232" t="s">
        <v>1194</v>
      </c>
      <c r="AB152" s="233" t="s">
        <v>1195</v>
      </c>
      <c r="AC152" s="231"/>
      <c r="AD152" s="231"/>
      <c r="AE152" s="231"/>
    </row>
    <row r="153" spans="27:31">
      <c r="AA153" s="232" t="s">
        <v>1147</v>
      </c>
      <c r="AB153" s="233" t="s">
        <v>1146</v>
      </c>
      <c r="AC153" s="231"/>
      <c r="AD153" s="231"/>
      <c r="AE153" s="231"/>
    </row>
    <row r="154" spans="27:31">
      <c r="AA154" s="232" t="s">
        <v>747</v>
      </c>
      <c r="AB154" s="233" t="s">
        <v>479</v>
      </c>
      <c r="AC154" s="231"/>
      <c r="AD154" s="231"/>
      <c r="AE154" s="231"/>
    </row>
    <row r="155" spans="27:31">
      <c r="AA155" s="232" t="s">
        <v>746</v>
      </c>
      <c r="AB155" s="233" t="s">
        <v>478</v>
      </c>
      <c r="AC155" s="231"/>
      <c r="AD155" s="231"/>
      <c r="AE155" s="231"/>
    </row>
    <row r="156" spans="27:31">
      <c r="AA156" s="232" t="s">
        <v>1332</v>
      </c>
      <c r="AB156" s="233" t="s">
        <v>1333</v>
      </c>
      <c r="AC156" s="231"/>
      <c r="AD156" s="231"/>
      <c r="AE156" s="231"/>
    </row>
    <row r="157" spans="27:31">
      <c r="AA157" s="232" t="s">
        <v>1093</v>
      </c>
      <c r="AB157" s="233" t="s">
        <v>1094</v>
      </c>
      <c r="AC157" s="231"/>
      <c r="AD157" s="231"/>
      <c r="AE157" s="231"/>
    </row>
    <row r="158" spans="27:31">
      <c r="AA158" s="232" t="s">
        <v>1196</v>
      </c>
      <c r="AB158" s="233" t="s">
        <v>1197</v>
      </c>
      <c r="AC158" s="231"/>
      <c r="AD158" s="231"/>
      <c r="AE158" s="231"/>
    </row>
    <row r="159" spans="27:31">
      <c r="AA159" s="232" t="s">
        <v>1775</v>
      </c>
      <c r="AB159" s="233" t="s">
        <v>1776</v>
      </c>
      <c r="AC159" s="231"/>
      <c r="AD159" s="231"/>
      <c r="AE159" s="231"/>
    </row>
    <row r="160" spans="27:31">
      <c r="AA160" s="232" t="s">
        <v>1725</v>
      </c>
      <c r="AB160" s="233" t="s">
        <v>1726</v>
      </c>
      <c r="AC160" s="231"/>
      <c r="AD160" s="231"/>
      <c r="AE160" s="231"/>
    </row>
    <row r="161" spans="27:31">
      <c r="AA161" s="232" t="s">
        <v>1373</v>
      </c>
      <c r="AB161" s="233" t="s">
        <v>1374</v>
      </c>
      <c r="AC161" s="231"/>
      <c r="AD161" s="231"/>
      <c r="AE161" s="231"/>
    </row>
    <row r="162" spans="27:31">
      <c r="AA162" s="232" t="s">
        <v>1414</v>
      </c>
      <c r="AB162" s="233" t="s">
        <v>1415</v>
      </c>
      <c r="AC162" s="231"/>
      <c r="AD162" s="231"/>
      <c r="AE162" s="231"/>
    </row>
    <row r="163" spans="27:31">
      <c r="AA163" s="232" t="s">
        <v>1360</v>
      </c>
      <c r="AB163" s="233" t="s">
        <v>1361</v>
      </c>
      <c r="AC163" s="231"/>
      <c r="AD163" s="231"/>
      <c r="AE163" s="231"/>
    </row>
    <row r="164" spans="27:31">
      <c r="AA164" s="232" t="s">
        <v>1198</v>
      </c>
      <c r="AB164" s="233" t="s">
        <v>1199</v>
      </c>
      <c r="AC164" s="231"/>
      <c r="AD164" s="231"/>
      <c r="AE164" s="231"/>
    </row>
    <row r="165" spans="27:31">
      <c r="AA165" s="232" t="s">
        <v>138</v>
      </c>
      <c r="AB165" s="233" t="s">
        <v>139</v>
      </c>
      <c r="AC165" s="231"/>
      <c r="AD165" s="231"/>
      <c r="AE165" s="231"/>
    </row>
    <row r="166" spans="27:31">
      <c r="AA166" s="232" t="s">
        <v>1578</v>
      </c>
      <c r="AB166" s="233" t="s">
        <v>1579</v>
      </c>
      <c r="AC166" s="231"/>
      <c r="AD166" s="231"/>
      <c r="AE166" s="231"/>
    </row>
    <row r="167" spans="27:31">
      <c r="AA167" s="232" t="s">
        <v>1389</v>
      </c>
      <c r="AB167" s="233" t="s">
        <v>1390</v>
      </c>
      <c r="AC167" s="231"/>
      <c r="AD167" s="231"/>
      <c r="AE167" s="231"/>
    </row>
    <row r="168" spans="27:31">
      <c r="AA168" s="232" t="s">
        <v>1391</v>
      </c>
      <c r="AB168" s="233" t="s">
        <v>1392</v>
      </c>
      <c r="AC168" s="231"/>
      <c r="AD168" s="231"/>
      <c r="AE168" s="231"/>
    </row>
    <row r="169" spans="27:31">
      <c r="AA169" s="232" t="s">
        <v>823</v>
      </c>
      <c r="AB169" s="233" t="s">
        <v>145</v>
      </c>
      <c r="AC169" s="231"/>
      <c r="AD169" s="231"/>
      <c r="AE169" s="231"/>
    </row>
    <row r="170" spans="27:31">
      <c r="AA170" s="232" t="s">
        <v>1491</v>
      </c>
      <c r="AB170" s="233" t="s">
        <v>1492</v>
      </c>
      <c r="AC170" s="231"/>
      <c r="AD170" s="231"/>
      <c r="AE170" s="231"/>
    </row>
    <row r="171" spans="27:31">
      <c r="AA171" s="232" t="s">
        <v>1248</v>
      </c>
      <c r="AB171" s="233" t="s">
        <v>1249</v>
      </c>
      <c r="AC171" s="231"/>
      <c r="AD171" s="231"/>
      <c r="AE171" s="231"/>
    </row>
    <row r="172" spans="27:31">
      <c r="AA172" s="232" t="s">
        <v>147</v>
      </c>
      <c r="AB172" s="233" t="s">
        <v>148</v>
      </c>
      <c r="AC172" s="231"/>
      <c r="AD172" s="231"/>
      <c r="AE172" s="231"/>
    </row>
    <row r="173" spans="27:31">
      <c r="AA173" s="232" t="s">
        <v>1326</v>
      </c>
      <c r="AB173" s="233" t="s">
        <v>1327</v>
      </c>
      <c r="AC173" s="231"/>
      <c r="AD173" s="231"/>
      <c r="AE173" s="231"/>
    </row>
    <row r="174" spans="27:31">
      <c r="AA174" s="232" t="s">
        <v>1628</v>
      </c>
      <c r="AB174" s="233" t="s">
        <v>1284</v>
      </c>
      <c r="AC174" s="231"/>
      <c r="AD174" s="231"/>
      <c r="AE174" s="231"/>
    </row>
    <row r="175" spans="27:31">
      <c r="AA175" s="232" t="s">
        <v>1200</v>
      </c>
      <c r="AB175" s="233" t="s">
        <v>1201</v>
      </c>
      <c r="AC175" s="231"/>
      <c r="AD175" s="231"/>
      <c r="AE175" s="231"/>
    </row>
    <row r="176" spans="27:31">
      <c r="AA176" s="232" t="s">
        <v>1336</v>
      </c>
      <c r="AB176" s="233" t="s">
        <v>1337</v>
      </c>
      <c r="AC176" s="231"/>
      <c r="AD176" s="231"/>
      <c r="AE176" s="231"/>
    </row>
    <row r="177" spans="27:31">
      <c r="AA177" s="232" t="s">
        <v>1677</v>
      </c>
      <c r="AB177" s="233" t="s">
        <v>1678</v>
      </c>
      <c r="AC177" s="231"/>
      <c r="AD177" s="231"/>
      <c r="AE177" s="231"/>
    </row>
    <row r="178" spans="27:31">
      <c r="AA178" s="232" t="s">
        <v>1530</v>
      </c>
      <c r="AB178" s="233" t="s">
        <v>1531</v>
      </c>
      <c r="AC178" s="231"/>
      <c r="AD178" s="231"/>
      <c r="AE178" s="231"/>
    </row>
    <row r="179" spans="27:31">
      <c r="AA179" s="232" t="s">
        <v>1446</v>
      </c>
      <c r="AB179" s="233" t="s">
        <v>1447</v>
      </c>
      <c r="AC179" s="231"/>
      <c r="AD179" s="231"/>
      <c r="AE179" s="231"/>
    </row>
    <row r="180" spans="27:31">
      <c r="AA180" s="232" t="s">
        <v>2093</v>
      </c>
      <c r="AB180" s="233" t="s">
        <v>2094</v>
      </c>
      <c r="AC180" s="231"/>
      <c r="AD180" s="231"/>
      <c r="AE180" s="231"/>
    </row>
    <row r="181" spans="27:31">
      <c r="AA181" s="232" t="s">
        <v>1302</v>
      </c>
      <c r="AB181" s="233" t="s">
        <v>1303</v>
      </c>
      <c r="AC181" s="231"/>
      <c r="AD181" s="231"/>
      <c r="AE181" s="231"/>
    </row>
    <row r="182" spans="27:31">
      <c r="AA182" s="232" t="s">
        <v>1532</v>
      </c>
      <c r="AB182" s="233" t="s">
        <v>1533</v>
      </c>
      <c r="AC182" s="231"/>
      <c r="AD182" s="231"/>
      <c r="AE182" s="231"/>
    </row>
    <row r="183" spans="27:31">
      <c r="AA183" s="232" t="s">
        <v>1062</v>
      </c>
      <c r="AB183" s="233" t="s">
        <v>1063</v>
      </c>
      <c r="AC183" s="231"/>
      <c r="AD183" s="231"/>
      <c r="AE183" s="231"/>
    </row>
    <row r="184" spans="27:31">
      <c r="AA184" s="232" t="s">
        <v>157</v>
      </c>
      <c r="AB184" s="233" t="s">
        <v>158</v>
      </c>
      <c r="AC184" s="231"/>
      <c r="AD184" s="231"/>
      <c r="AE184" s="231"/>
    </row>
    <row r="185" spans="27:31">
      <c r="AA185" s="232" t="s">
        <v>160</v>
      </c>
      <c r="AB185" s="233" t="s">
        <v>1258</v>
      </c>
      <c r="AC185" s="231"/>
      <c r="AD185" s="231"/>
      <c r="AE185" s="231"/>
    </row>
    <row r="186" spans="27:31">
      <c r="AA186" s="232" t="s">
        <v>1226</v>
      </c>
      <c r="AB186" s="233" t="s">
        <v>1227</v>
      </c>
      <c r="AC186" s="231"/>
      <c r="AD186" s="231"/>
      <c r="AE186" s="231"/>
    </row>
    <row r="187" spans="27:31">
      <c r="AA187" s="232" t="s">
        <v>1436</v>
      </c>
      <c r="AB187" s="233" t="s">
        <v>1437</v>
      </c>
      <c r="AC187" s="231"/>
      <c r="AD187" s="231"/>
      <c r="AE187" s="231"/>
    </row>
    <row r="188" spans="27:31">
      <c r="AA188" s="232" t="s">
        <v>162</v>
      </c>
      <c r="AB188" s="233" t="s">
        <v>513</v>
      </c>
      <c r="AC188" s="231"/>
      <c r="AD188" s="231"/>
      <c r="AE188" s="231"/>
    </row>
    <row r="189" spans="27:31">
      <c r="AA189" s="232" t="s">
        <v>1202</v>
      </c>
      <c r="AB189" s="233" t="s">
        <v>1203</v>
      </c>
      <c r="AC189" s="231"/>
      <c r="AD189" s="231"/>
      <c r="AE189" s="231"/>
    </row>
    <row r="190" spans="27:31">
      <c r="AA190" s="232" t="s">
        <v>1261</v>
      </c>
      <c r="AB190" s="233" t="s">
        <v>1262</v>
      </c>
      <c r="AC190" s="231"/>
      <c r="AD190" s="231"/>
      <c r="AE190" s="231"/>
    </row>
    <row r="191" spans="27:31">
      <c r="AA191" s="232" t="s">
        <v>1810</v>
      </c>
      <c r="AB191" s="233" t="s">
        <v>1811</v>
      </c>
      <c r="AC191" s="231"/>
      <c r="AD191" s="231"/>
      <c r="AE191" s="231"/>
    </row>
    <row r="192" spans="27:31">
      <c r="AA192" s="232" t="s">
        <v>461</v>
      </c>
      <c r="AB192" s="233" t="s">
        <v>167</v>
      </c>
      <c r="AC192" s="231"/>
      <c r="AD192" s="231"/>
      <c r="AE192" s="231"/>
    </row>
    <row r="193" spans="27:31">
      <c r="AA193" s="232" t="s">
        <v>1493</v>
      </c>
      <c r="AB193" s="233" t="s">
        <v>1494</v>
      </c>
      <c r="AC193" s="231"/>
      <c r="AD193" s="231"/>
      <c r="AE193" s="231"/>
    </row>
    <row r="194" spans="27:31">
      <c r="AA194" s="232" t="s">
        <v>1204</v>
      </c>
      <c r="AB194" s="233" t="s">
        <v>1205</v>
      </c>
      <c r="AC194" s="231"/>
      <c r="AD194" s="231"/>
      <c r="AE194" s="231"/>
    </row>
    <row r="195" spans="27:31">
      <c r="AA195" s="232" t="s">
        <v>2134</v>
      </c>
      <c r="AB195" s="233" t="s">
        <v>2135</v>
      </c>
      <c r="AC195" s="231"/>
      <c r="AD195" s="231"/>
      <c r="AE195" s="231"/>
    </row>
    <row r="196" spans="27:31">
      <c r="AA196" s="232" t="s">
        <v>1381</v>
      </c>
      <c r="AB196" s="233" t="s">
        <v>1382</v>
      </c>
      <c r="AC196" s="231"/>
      <c r="AD196" s="231"/>
      <c r="AE196" s="231"/>
    </row>
    <row r="197" spans="27:31">
      <c r="AA197" s="232" t="s">
        <v>1157</v>
      </c>
      <c r="AB197" s="233" t="s">
        <v>1158</v>
      </c>
      <c r="AC197" s="231"/>
      <c r="AD197" s="231"/>
      <c r="AE197" s="231"/>
    </row>
    <row r="198" spans="27:31">
      <c r="AA198" s="232" t="s">
        <v>1534</v>
      </c>
      <c r="AB198" s="233" t="s">
        <v>1535</v>
      </c>
      <c r="AC198" s="231"/>
      <c r="AD198" s="231"/>
      <c r="AE198" s="231"/>
    </row>
    <row r="199" spans="27:31">
      <c r="AA199" s="232" t="s">
        <v>1312</v>
      </c>
      <c r="AB199" s="233" t="s">
        <v>1313</v>
      </c>
      <c r="AC199" s="231"/>
      <c r="AD199" s="231"/>
      <c r="AE199" s="231"/>
    </row>
    <row r="200" spans="27:31">
      <c r="AA200" s="232" t="s">
        <v>744</v>
      </c>
      <c r="AB200" s="233" t="s">
        <v>745</v>
      </c>
      <c r="AC200" s="231"/>
      <c r="AD200" s="231"/>
      <c r="AE200" s="231"/>
    </row>
    <row r="201" spans="27:31">
      <c r="AA201" s="232" t="s">
        <v>514</v>
      </c>
      <c r="AB201" s="233" t="s">
        <v>515</v>
      </c>
      <c r="AC201" s="231"/>
      <c r="AD201" s="231"/>
      <c r="AE201" s="231"/>
    </row>
    <row r="202" spans="27:31">
      <c r="AA202" s="232" t="s">
        <v>516</v>
      </c>
      <c r="AB202" s="233" t="s">
        <v>517</v>
      </c>
      <c r="AC202" s="231"/>
      <c r="AD202" s="231"/>
      <c r="AE202" s="231"/>
    </row>
    <row r="203" spans="27:31">
      <c r="AA203" s="232" t="s">
        <v>1522</v>
      </c>
      <c r="AB203" s="233" t="s">
        <v>1826</v>
      </c>
      <c r="AC203" s="231"/>
      <c r="AD203" s="231"/>
      <c r="AE203" s="231"/>
    </row>
    <row r="204" spans="27:31">
      <c r="AA204" s="232" t="s">
        <v>1300</v>
      </c>
      <c r="AB204" s="233" t="s">
        <v>1301</v>
      </c>
      <c r="AC204" s="231"/>
      <c r="AD204" s="231"/>
      <c r="AE204" s="231"/>
    </row>
    <row r="205" spans="27:31">
      <c r="AA205" s="232" t="s">
        <v>1206</v>
      </c>
      <c r="AB205" s="233" t="s">
        <v>1207</v>
      </c>
      <c r="AC205" s="231"/>
      <c r="AD205" s="231"/>
      <c r="AE205" s="231"/>
    </row>
    <row r="206" spans="27:31">
      <c r="AA206" s="232" t="s">
        <v>177</v>
      </c>
      <c r="AB206" s="233" t="s">
        <v>518</v>
      </c>
      <c r="AC206" s="231"/>
      <c r="AD206" s="231"/>
      <c r="AE206" s="231"/>
    </row>
    <row r="207" spans="27:31">
      <c r="AA207" s="232" t="s">
        <v>1150</v>
      </c>
      <c r="AB207" s="233" t="s">
        <v>1151</v>
      </c>
      <c r="AC207" s="231"/>
      <c r="AD207" s="231"/>
      <c r="AE207" s="231"/>
    </row>
    <row r="208" spans="27:31">
      <c r="AA208" s="232" t="s">
        <v>2138</v>
      </c>
      <c r="AB208" s="233" t="s">
        <v>2139</v>
      </c>
      <c r="AC208" s="231"/>
      <c r="AD208" s="231"/>
      <c r="AE208" s="231"/>
    </row>
    <row r="209" spans="27:31">
      <c r="AA209" s="232" t="s">
        <v>2140</v>
      </c>
      <c r="AB209" s="233" t="s">
        <v>2141</v>
      </c>
      <c r="AC209" s="231"/>
      <c r="AD209" s="231"/>
      <c r="AE209" s="231"/>
    </row>
    <row r="210" spans="27:31">
      <c r="AA210" s="232" t="s">
        <v>1489</v>
      </c>
      <c r="AB210" s="233" t="s">
        <v>1490</v>
      </c>
      <c r="AC210" s="231"/>
      <c r="AD210" s="231"/>
      <c r="AE210" s="231"/>
    </row>
    <row r="211" spans="27:31">
      <c r="AA211" s="232" t="s">
        <v>1781</v>
      </c>
      <c r="AB211" s="233" t="s">
        <v>1782</v>
      </c>
      <c r="AC211" s="231"/>
      <c r="AD211" s="231"/>
      <c r="AE211" s="231"/>
    </row>
    <row r="212" spans="27:31">
      <c r="AA212" s="232" t="s">
        <v>1821</v>
      </c>
      <c r="AB212" s="233" t="s">
        <v>1820</v>
      </c>
      <c r="AC212" s="231"/>
      <c r="AD212" s="231"/>
      <c r="AE212" s="231"/>
    </row>
    <row r="213" spans="27:31">
      <c r="AA213" s="232" t="s">
        <v>1613</v>
      </c>
      <c r="AB213" s="233" t="s">
        <v>1614</v>
      </c>
      <c r="AC213" s="231"/>
      <c r="AD213" s="231"/>
      <c r="AE213" s="231"/>
    </row>
    <row r="214" spans="27:31">
      <c r="AA214" s="232" t="s">
        <v>1883</v>
      </c>
      <c r="AB214" s="233" t="s">
        <v>1884</v>
      </c>
      <c r="AC214" s="231"/>
      <c r="AD214" s="231"/>
      <c r="AE214" s="231"/>
    </row>
    <row r="215" spans="27:31">
      <c r="AA215" s="232" t="s">
        <v>1609</v>
      </c>
      <c r="AB215" s="233" t="s">
        <v>1610</v>
      </c>
      <c r="AC215" s="231"/>
      <c r="AD215" s="231"/>
      <c r="AE215" s="231"/>
    </row>
    <row r="216" spans="27:31">
      <c r="AA216" s="232" t="s">
        <v>748</v>
      </c>
      <c r="AB216" s="233" t="s">
        <v>1212</v>
      </c>
      <c r="AC216" s="231"/>
      <c r="AD216" s="231"/>
      <c r="AE216" s="231"/>
    </row>
    <row r="217" spans="27:31">
      <c r="AA217" s="232" t="s">
        <v>449</v>
      </c>
      <c r="AB217" s="233" t="s">
        <v>190</v>
      </c>
      <c r="AC217" s="231"/>
      <c r="AD217" s="231"/>
      <c r="AE217" s="231"/>
    </row>
    <row r="218" spans="27:31">
      <c r="AA218" s="232" t="s">
        <v>1210</v>
      </c>
      <c r="AB218" s="233" t="s">
        <v>1211</v>
      </c>
      <c r="AC218" s="231"/>
      <c r="AD218" s="231"/>
      <c r="AE218" s="231"/>
    </row>
    <row r="219" spans="27:31">
      <c r="AA219" s="232" t="s">
        <v>519</v>
      </c>
      <c r="AB219" s="233" t="s">
        <v>195</v>
      </c>
      <c r="AC219" s="231"/>
      <c r="AD219" s="231"/>
      <c r="AE219" s="231"/>
    </row>
    <row r="220" spans="27:31">
      <c r="AA220" s="232" t="s">
        <v>1724</v>
      </c>
      <c r="AB220" s="233" t="s">
        <v>1723</v>
      </c>
      <c r="AC220" s="231"/>
      <c r="AD220" s="231"/>
      <c r="AE220" s="231"/>
    </row>
    <row r="221" spans="27:31">
      <c r="AA221" s="232" t="s">
        <v>447</v>
      </c>
      <c r="AB221" s="233" t="s">
        <v>25</v>
      </c>
      <c r="AC221" s="231"/>
      <c r="AD221" s="231"/>
      <c r="AE221" s="231"/>
    </row>
    <row r="222" spans="27:31">
      <c r="AA222" s="232" t="s">
        <v>1624</v>
      </c>
      <c r="AB222" s="233" t="s">
        <v>1625</v>
      </c>
      <c r="AC222" s="231"/>
      <c r="AD222" s="231"/>
      <c r="AE222" s="231"/>
    </row>
    <row r="223" spans="27:31">
      <c r="AA223" s="232" t="s">
        <v>520</v>
      </c>
      <c r="AB223" s="233" t="s">
        <v>521</v>
      </c>
      <c r="AC223" s="231"/>
      <c r="AD223" s="231"/>
      <c r="AE223" s="231"/>
    </row>
    <row r="224" spans="27:31">
      <c r="AA224" s="232" t="s">
        <v>522</v>
      </c>
      <c r="AB224" s="233" t="s">
        <v>523</v>
      </c>
      <c r="AC224" s="231"/>
      <c r="AD224" s="231"/>
      <c r="AE224" s="231"/>
    </row>
    <row r="225" spans="27:31">
      <c r="AA225" s="232" t="s">
        <v>524</v>
      </c>
      <c r="AB225" s="233" t="s">
        <v>525</v>
      </c>
      <c r="AC225" s="231"/>
      <c r="AD225" s="231"/>
      <c r="AE225" s="231"/>
    </row>
    <row r="226" spans="27:31">
      <c r="AA226" s="232" t="s">
        <v>1675</v>
      </c>
      <c r="AB226" s="233" t="s">
        <v>1676</v>
      </c>
    </row>
    <row r="227" spans="27:31">
      <c r="AA227" s="232" t="s">
        <v>1338</v>
      </c>
      <c r="AB227" s="233" t="s">
        <v>1339</v>
      </c>
    </row>
    <row r="228" spans="27:31">
      <c r="AA228" s="232" t="s">
        <v>1865</v>
      </c>
      <c r="AB228" s="233" t="s">
        <v>1866</v>
      </c>
    </row>
    <row r="229" spans="27:31">
      <c r="AA229" s="232" t="s">
        <v>526</v>
      </c>
      <c r="AB229" s="233" t="s">
        <v>527</v>
      </c>
    </row>
    <row r="230" spans="27:31">
      <c r="AA230" s="232" t="s">
        <v>528</v>
      </c>
      <c r="AB230" s="233" t="s">
        <v>529</v>
      </c>
    </row>
    <row r="231" spans="27:31">
      <c r="AA231" s="232" t="s">
        <v>804</v>
      </c>
      <c r="AB231" s="233" t="s">
        <v>805</v>
      </c>
    </row>
    <row r="232" spans="27:31">
      <c r="AA232" s="232" t="s">
        <v>1350</v>
      </c>
      <c r="AB232" s="233" t="s">
        <v>1351</v>
      </c>
    </row>
    <row r="233" spans="27:31">
      <c r="AA233" s="232" t="s">
        <v>1306</v>
      </c>
      <c r="AB233" s="233" t="s">
        <v>1307</v>
      </c>
    </row>
    <row r="234" spans="27:31">
      <c r="AA234" s="232" t="s">
        <v>1365</v>
      </c>
      <c r="AB234" s="233" t="s">
        <v>1366</v>
      </c>
    </row>
    <row r="235" spans="27:31">
      <c r="AA235" s="232" t="s">
        <v>530</v>
      </c>
      <c r="AB235" s="233" t="s">
        <v>574</v>
      </c>
    </row>
    <row r="236" spans="27:31">
      <c r="AA236" s="232" t="s">
        <v>1483</v>
      </c>
      <c r="AB236" s="233" t="s">
        <v>1484</v>
      </c>
    </row>
    <row r="237" spans="27:31">
      <c r="AA237" s="232" t="s">
        <v>531</v>
      </c>
      <c r="AB237" s="233" t="s">
        <v>532</v>
      </c>
    </row>
    <row r="238" spans="27:31">
      <c r="AA238" s="232" t="s">
        <v>1564</v>
      </c>
      <c r="AB238" s="233" t="s">
        <v>1565</v>
      </c>
    </row>
    <row r="239" spans="27:31">
      <c r="AA239" s="232" t="s">
        <v>575</v>
      </c>
      <c r="AB239" s="233" t="s">
        <v>533</v>
      </c>
    </row>
    <row r="240" spans="27:31">
      <c r="AA240" s="232" t="s">
        <v>534</v>
      </c>
      <c r="AB240" s="233" t="s">
        <v>535</v>
      </c>
    </row>
    <row r="241" spans="27:28">
      <c r="AA241" s="232" t="s">
        <v>1065</v>
      </c>
      <c r="AB241" s="233" t="s">
        <v>1066</v>
      </c>
    </row>
    <row r="242" spans="27:28">
      <c r="AA242" s="232" t="s">
        <v>536</v>
      </c>
      <c r="AB242" s="233" t="s">
        <v>576</v>
      </c>
    </row>
    <row r="243" spans="27:28">
      <c r="AA243" s="232" t="s">
        <v>1448</v>
      </c>
      <c r="AB243" s="233" t="s">
        <v>1449</v>
      </c>
    </row>
    <row r="244" spans="27:28">
      <c r="AA244" s="232" t="s">
        <v>1213</v>
      </c>
      <c r="AB244" s="233" t="s">
        <v>1214</v>
      </c>
    </row>
    <row r="245" spans="27:28">
      <c r="AA245" s="233" t="s">
        <v>1836</v>
      </c>
      <c r="AB245" s="233" t="s">
        <v>1837</v>
      </c>
    </row>
    <row r="246" spans="27:28">
      <c r="AA246" s="266" t="s">
        <v>2087</v>
      </c>
      <c r="AB246" s="233" t="s">
        <v>2088</v>
      </c>
    </row>
    <row r="247" spans="27:28">
      <c r="AA247" s="232" t="s">
        <v>537</v>
      </c>
      <c r="AB247" s="233" t="s">
        <v>538</v>
      </c>
    </row>
    <row r="248" spans="27:28">
      <c r="AA248" s="232" t="s">
        <v>590</v>
      </c>
      <c r="AB248" s="233" t="s">
        <v>591</v>
      </c>
    </row>
    <row r="249" spans="27:28">
      <c r="AA249" s="232" t="s">
        <v>1432</v>
      </c>
      <c r="AB249" s="233" t="s">
        <v>1433</v>
      </c>
    </row>
    <row r="250" spans="27:28">
      <c r="AA250" s="232" t="s">
        <v>577</v>
      </c>
      <c r="AB250" s="233" t="s">
        <v>578</v>
      </c>
    </row>
    <row r="251" spans="27:28">
      <c r="AA251" s="232" t="s">
        <v>1808</v>
      </c>
      <c r="AB251" s="233" t="s">
        <v>1809</v>
      </c>
    </row>
    <row r="252" spans="27:28">
      <c r="AA252" s="232" t="s">
        <v>539</v>
      </c>
      <c r="AB252" s="233" t="s">
        <v>540</v>
      </c>
    </row>
    <row r="253" spans="27:28">
      <c r="AA253" s="232" t="s">
        <v>2075</v>
      </c>
      <c r="AB253" s="233" t="s">
        <v>2076</v>
      </c>
    </row>
    <row r="254" spans="27:28">
      <c r="AA254" s="232" t="s">
        <v>1215</v>
      </c>
      <c r="AB254" s="233" t="s">
        <v>1216</v>
      </c>
    </row>
    <row r="255" spans="27:28">
      <c r="AA255" s="232" t="s">
        <v>206</v>
      </c>
      <c r="AB255" s="233" t="s">
        <v>26</v>
      </c>
    </row>
    <row r="256" spans="27:28">
      <c r="AA256" s="232" t="s">
        <v>541</v>
      </c>
      <c r="AB256" s="233" t="s">
        <v>542</v>
      </c>
    </row>
    <row r="257" spans="27:28">
      <c r="AA257" s="232" t="s">
        <v>543</v>
      </c>
      <c r="AB257" s="233" t="s">
        <v>579</v>
      </c>
    </row>
    <row r="258" spans="27:28">
      <c r="AA258" s="232" t="s">
        <v>544</v>
      </c>
      <c r="AB258" s="233" t="s">
        <v>580</v>
      </c>
    </row>
    <row r="259" spans="27:28">
      <c r="AA259" s="232" t="s">
        <v>1208</v>
      </c>
      <c r="AB259" s="233" t="s">
        <v>1209</v>
      </c>
    </row>
    <row r="260" spans="27:28">
      <c r="AA260" s="232" t="s">
        <v>545</v>
      </c>
      <c r="AB260" s="232" t="s">
        <v>581</v>
      </c>
    </row>
    <row r="261" spans="27:28">
      <c r="AA261" s="232" t="s">
        <v>1812</v>
      </c>
      <c r="AB261" s="232" t="s">
        <v>1813</v>
      </c>
    </row>
    <row r="262" spans="27:28">
      <c r="AA262" s="232" t="s">
        <v>446</v>
      </c>
      <c r="AB262" s="232" t="s">
        <v>22</v>
      </c>
    </row>
    <row r="263" spans="27:28">
      <c r="AA263" s="232" t="s">
        <v>546</v>
      </c>
      <c r="AB263" s="233" t="s">
        <v>582</v>
      </c>
    </row>
    <row r="264" spans="27:28">
      <c r="AA264" s="232" t="s">
        <v>1825</v>
      </c>
      <c r="AB264" s="233" t="s">
        <v>1824</v>
      </c>
    </row>
    <row r="265" spans="27:28">
      <c r="AA265" s="232" t="s">
        <v>547</v>
      </c>
      <c r="AB265" s="233" t="s">
        <v>548</v>
      </c>
    </row>
    <row r="266" spans="27:28">
      <c r="AA266" s="232" t="s">
        <v>2042</v>
      </c>
      <c r="AB266" s="233" t="s">
        <v>1429</v>
      </c>
    </row>
    <row r="267" spans="27:28">
      <c r="AA267" s="232" t="s">
        <v>1574</v>
      </c>
      <c r="AB267" s="233" t="s">
        <v>1575</v>
      </c>
    </row>
    <row r="268" spans="27:28">
      <c r="AA268" s="232" t="s">
        <v>1404</v>
      </c>
      <c r="AB268" s="233" t="s">
        <v>1405</v>
      </c>
    </row>
    <row r="269" spans="27:28">
      <c r="AA269" s="232" t="s">
        <v>1783</v>
      </c>
      <c r="AB269" s="233" t="s">
        <v>1784</v>
      </c>
    </row>
    <row r="270" spans="27:28">
      <c r="AA270" s="232" t="s">
        <v>214</v>
      </c>
      <c r="AB270" s="233" t="s">
        <v>1222</v>
      </c>
    </row>
    <row r="271" spans="27:28">
      <c r="AA271" s="232" t="s">
        <v>457</v>
      </c>
      <c r="AB271" s="233" t="s">
        <v>304</v>
      </c>
    </row>
    <row r="272" spans="27:28">
      <c r="AA272" s="232" t="s">
        <v>456</v>
      </c>
      <c r="AB272" s="233" t="s">
        <v>263</v>
      </c>
    </row>
    <row r="273" spans="27:28">
      <c r="AA273" s="232" t="s">
        <v>1840</v>
      </c>
      <c r="AB273" s="233" t="s">
        <v>1841</v>
      </c>
    </row>
    <row r="274" spans="27:28">
      <c r="AA274" s="232" t="s">
        <v>1129</v>
      </c>
      <c r="AB274" s="233" t="s">
        <v>1130</v>
      </c>
    </row>
    <row r="275" spans="27:28">
      <c r="AA275" s="232" t="s">
        <v>1316</v>
      </c>
      <c r="AB275" s="233" t="s">
        <v>1317</v>
      </c>
    </row>
    <row r="276" spans="27:28">
      <c r="AA276" s="232" t="s">
        <v>1468</v>
      </c>
      <c r="AB276" s="233" t="s">
        <v>1469</v>
      </c>
    </row>
    <row r="277" spans="27:28">
      <c r="AA277" s="232" t="s">
        <v>549</v>
      </c>
      <c r="AB277" s="233" t="s">
        <v>550</v>
      </c>
    </row>
    <row r="278" spans="27:28">
      <c r="AA278" s="232" t="s">
        <v>1593</v>
      </c>
      <c r="AB278" s="233" t="s">
        <v>1594</v>
      </c>
    </row>
    <row r="279" spans="27:28">
      <c r="AA279" s="232" t="s">
        <v>2043</v>
      </c>
      <c r="AB279" s="233" t="s">
        <v>2044</v>
      </c>
    </row>
    <row r="280" spans="27:28">
      <c r="AA280" s="232" t="s">
        <v>1164</v>
      </c>
      <c r="AB280" s="233" t="s">
        <v>1163</v>
      </c>
    </row>
    <row r="281" spans="27:28">
      <c r="AA281" s="232" t="s">
        <v>1580</v>
      </c>
      <c r="AB281" s="233" t="s">
        <v>1581</v>
      </c>
    </row>
    <row r="282" spans="27:28">
      <c r="AA282" s="232" t="s">
        <v>551</v>
      </c>
      <c r="AB282" s="233" t="s">
        <v>552</v>
      </c>
    </row>
    <row r="283" spans="27:28">
      <c r="AA283" s="232" t="s">
        <v>445</v>
      </c>
      <c r="AB283" s="233" t="s">
        <v>297</v>
      </c>
    </row>
    <row r="284" spans="27:28">
      <c r="AA284" s="232" t="s">
        <v>444</v>
      </c>
      <c r="AB284" s="233" t="s">
        <v>27</v>
      </c>
    </row>
    <row r="285" spans="27:28">
      <c r="AA285" s="232" t="s">
        <v>553</v>
      </c>
      <c r="AB285" s="233" t="s">
        <v>554</v>
      </c>
    </row>
    <row r="286" spans="27:28">
      <c r="AA286" s="232" t="s">
        <v>1217</v>
      </c>
      <c r="AB286" s="233" t="s">
        <v>1218</v>
      </c>
    </row>
    <row r="287" spans="27:28">
      <c r="AA287" s="232" t="s">
        <v>1416</v>
      </c>
      <c r="AB287" s="233" t="s">
        <v>1417</v>
      </c>
    </row>
    <row r="288" spans="27:28">
      <c r="AA288" s="232" t="s">
        <v>1250</v>
      </c>
      <c r="AB288" s="233" t="s">
        <v>1253</v>
      </c>
    </row>
    <row r="289" spans="27:28">
      <c r="AA289" s="232" t="s">
        <v>1634</v>
      </c>
      <c r="AB289" s="233" t="s">
        <v>1635</v>
      </c>
    </row>
    <row r="290" spans="27:28">
      <c r="AA290" s="232" t="s">
        <v>1576</v>
      </c>
      <c r="AB290" s="233" t="s">
        <v>1577</v>
      </c>
    </row>
    <row r="291" spans="27:28">
      <c r="AA291" s="232" t="s">
        <v>1399</v>
      </c>
      <c r="AB291" s="233" t="s">
        <v>1400</v>
      </c>
    </row>
    <row r="292" spans="27:28">
      <c r="AA292" s="232" t="s">
        <v>1379</v>
      </c>
      <c r="AB292" s="233" t="s">
        <v>1380</v>
      </c>
    </row>
    <row r="293" spans="27:28">
      <c r="AA293" s="232" t="s">
        <v>1626</v>
      </c>
      <c r="AB293" s="233" t="s">
        <v>1627</v>
      </c>
    </row>
    <row r="294" spans="27:28">
      <c r="AA294" s="232" t="s">
        <v>555</v>
      </c>
      <c r="AB294" s="233" t="s">
        <v>374</v>
      </c>
    </row>
    <row r="295" spans="27:28">
      <c r="AA295" s="232" t="s">
        <v>1806</v>
      </c>
      <c r="AB295" s="233" t="s">
        <v>1807</v>
      </c>
    </row>
    <row r="296" spans="27:28">
      <c r="AA296" s="232" t="s">
        <v>1265</v>
      </c>
      <c r="AB296" s="233" t="s">
        <v>1266</v>
      </c>
    </row>
    <row r="297" spans="27:28">
      <c r="AA297" s="232" t="s">
        <v>1495</v>
      </c>
      <c r="AB297" s="233" t="s">
        <v>1496</v>
      </c>
    </row>
    <row r="298" spans="27:28">
      <c r="AA298" s="232" t="s">
        <v>559</v>
      </c>
      <c r="AB298" s="233" t="s">
        <v>375</v>
      </c>
    </row>
    <row r="299" spans="27:28">
      <c r="AA299" s="232" t="s">
        <v>1838</v>
      </c>
      <c r="AB299" s="233" t="s">
        <v>1839</v>
      </c>
    </row>
    <row r="300" spans="27:28">
      <c r="AA300" s="232" t="s">
        <v>1869</v>
      </c>
      <c r="AB300" s="233" t="s">
        <v>1870</v>
      </c>
    </row>
    <row r="301" spans="27:28">
      <c r="AA301" s="232" t="s">
        <v>556</v>
      </c>
      <c r="AB301" s="233" t="s">
        <v>583</v>
      </c>
    </row>
    <row r="302" spans="27:28">
      <c r="AA302" s="232" t="s">
        <v>1785</v>
      </c>
      <c r="AB302" s="233" t="s">
        <v>1786</v>
      </c>
    </row>
    <row r="303" spans="27:28">
      <c r="AA303" s="232" t="s">
        <v>1583</v>
      </c>
      <c r="AB303" s="233" t="s">
        <v>1584</v>
      </c>
    </row>
    <row r="304" spans="27:28">
      <c r="AA304" s="232" t="s">
        <v>458</v>
      </c>
      <c r="AB304" s="233" t="s">
        <v>293</v>
      </c>
    </row>
    <row r="305" spans="27:28">
      <c r="AA305" s="232" t="s">
        <v>1219</v>
      </c>
      <c r="AB305" s="233" t="s">
        <v>1220</v>
      </c>
    </row>
    <row r="306" spans="27:28">
      <c r="AA306" s="232" t="s">
        <v>557</v>
      </c>
      <c r="AB306" s="233" t="s">
        <v>558</v>
      </c>
    </row>
    <row r="307" spans="27:28">
      <c r="AA307" s="232" t="s">
        <v>1251</v>
      </c>
      <c r="AB307" s="233" t="s">
        <v>1252</v>
      </c>
    </row>
    <row r="308" spans="27:28">
      <c r="AA308" s="232" t="s">
        <v>557</v>
      </c>
      <c r="AB308" s="233" t="s">
        <v>558</v>
      </c>
    </row>
    <row r="309" spans="27:28">
      <c r="AA309" s="232" t="s">
        <v>1251</v>
      </c>
      <c r="AB309" s="233" t="s">
        <v>1252</v>
      </c>
    </row>
    <row r="310" spans="27:28">
      <c r="AA310" s="232" t="s">
        <v>1597</v>
      </c>
      <c r="AB310" s="233" t="s">
        <v>1598</v>
      </c>
    </row>
    <row r="311" spans="27:28">
      <c r="AA311" s="232" t="s">
        <v>1385</v>
      </c>
      <c r="AB311"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G3" sqref="G3"/>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1840</v>
      </c>
      <c r="D2" s="64" t="s">
        <v>1792</v>
      </c>
      <c r="E2" s="65" t="s">
        <v>35</v>
      </c>
      <c r="F2" s="64" t="s">
        <v>276</v>
      </c>
      <c r="G2" s="4">
        <v>42916</v>
      </c>
      <c r="H2" s="95" t="str">
        <f>IF(C2="-","",VLOOKUP(C2,CouponBondIssuersTable,2,0))</f>
        <v>TOBIN</v>
      </c>
      <c r="I2" s="95" t="str">
        <f>IF(D2="-","",IFERROR(VLOOKUP(D2,CouponLeadManagersTable,2,0),""))</f>
        <v>PAB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2146</v>
      </c>
      <c r="B7" s="83" t="s">
        <v>2144</v>
      </c>
      <c r="C7" s="64">
        <v>1</v>
      </c>
      <c r="D7" s="64" t="s">
        <v>2145</v>
      </c>
      <c r="E7" s="65">
        <v>1000000</v>
      </c>
      <c r="F7" s="64" t="s">
        <v>35</v>
      </c>
      <c r="G7" s="64" t="s">
        <v>405</v>
      </c>
      <c r="H7" s="64" t="s">
        <v>1139</v>
      </c>
      <c r="I7" s="84">
        <v>9</v>
      </c>
      <c r="J7" s="64">
        <v>4</v>
      </c>
      <c r="K7" s="4">
        <v>42644</v>
      </c>
      <c r="L7" s="4">
        <v>43647</v>
      </c>
      <c r="M7" s="4" t="s">
        <v>1136</v>
      </c>
      <c r="N7" s="51" t="s">
        <v>409</v>
      </c>
      <c r="O7" s="65">
        <v>500000000</v>
      </c>
      <c r="P7" s="4">
        <v>42552</v>
      </c>
      <c r="Q7" s="4">
        <f>IF(P7&lt;&gt;"",P7,"")</f>
        <v>42552</v>
      </c>
      <c r="R7" s="4">
        <v>43647</v>
      </c>
      <c r="S7" s="4">
        <v>43640</v>
      </c>
      <c r="T7" s="85" t="s">
        <v>2147</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Emelie Thordewall</cp:lastModifiedBy>
  <cp:lastPrinted>2016-12-22T18:42:50Z</cp:lastPrinted>
  <dcterms:created xsi:type="dcterms:W3CDTF">2010-06-11T13:43:43Z</dcterms:created>
  <dcterms:modified xsi:type="dcterms:W3CDTF">2017-06-29T14:33:13Z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