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820" activeTab="0"/>
  </bookViews>
  <sheets>
    <sheet name="Uniprint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<sst xmlns="http://schemas.openxmlformats.org/spreadsheetml/2006/main" count="57" uniqueCount="56">
  <si>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(kroonides)</t>
  </si>
  <si>
    <t>Müügitulu</t>
  </si>
  <si>
    <t>Muud äritulud</t>
  </si>
  <si>
    <t>Kaubad, toore, materjal ja teenused</t>
  </si>
  <si>
    <t xml:space="preserve">Muud tegevuskulud </t>
  </si>
  <si>
    <t>Tööjõu kulud</t>
  </si>
  <si>
    <t>Palgakulu</t>
  </si>
  <si>
    <t>Sotsiaalmaks</t>
  </si>
  <si>
    <t>Tööjõu kulud kokku</t>
  </si>
  <si>
    <t>Põhivara kulum ja väärtuse langus</t>
  </si>
  <si>
    <t>Muud ärikulud</t>
  </si>
  <si>
    <r>
      <t xml:space="preserve">Ärikasum </t>
    </r>
    <r>
      <rPr>
        <b/>
        <i/>
        <sz val="10"/>
        <rFont val="Times New Roman"/>
        <family val="1"/>
      </rPr>
      <t>(-kahjum)</t>
    </r>
  </si>
  <si>
    <t>Finantstulud ja -kulud</t>
  </si>
  <si>
    <t>Finantskulud sidusettevõtete aktsiatelt ja osadelt</t>
  </si>
  <si>
    <t>Intressikulud</t>
  </si>
  <si>
    <t>Muud finantstulud ja -kulud</t>
  </si>
  <si>
    <t>Finantstulud ja -kulud kokku</t>
  </si>
  <si>
    <r>
      <t xml:space="preserve">Kasum </t>
    </r>
    <r>
      <rPr>
        <b/>
        <i/>
        <sz val="10"/>
        <rFont val="Times New Roman"/>
        <family val="1"/>
      </rPr>
      <t>(kahjum)</t>
    </r>
    <r>
      <rPr>
        <b/>
        <sz val="10"/>
        <rFont val="Times New Roman"/>
        <family val="1"/>
      </rPr>
      <t xml:space="preserve"> enne tulumaksustamist</t>
    </r>
  </si>
  <si>
    <t xml:space="preserve">Tulumaks </t>
  </si>
  <si>
    <r>
      <t xml:space="preserve">Aruandeaasta puhaskasum </t>
    </r>
    <r>
      <rPr>
        <b/>
        <i/>
        <sz val="10"/>
        <rFont val="Times New Roman"/>
        <family val="1"/>
      </rPr>
      <t>(-kahjum)</t>
    </r>
  </si>
  <si>
    <t>Bilanss</t>
  </si>
  <si>
    <t>VARAD</t>
  </si>
  <si>
    <t>Käibevara</t>
  </si>
  <si>
    <t>Raha ja pangakontod</t>
  </si>
  <si>
    <t>Nõuded ostjate vastu</t>
  </si>
  <si>
    <t xml:space="preserve">Muud nõuded </t>
  </si>
  <si>
    <t>Viitlaekumised ja ettemaksed</t>
  </si>
  <si>
    <t>Varud ja müügiootel varad</t>
  </si>
  <si>
    <t>Käibevara kokku</t>
  </si>
  <si>
    <t>Põhivara</t>
  </si>
  <si>
    <t>Pikaajalised finantsinvesteeringud</t>
  </si>
  <si>
    <t>Materiaalne põhivara</t>
  </si>
  <si>
    <t>Immateriaalne põhivara</t>
  </si>
  <si>
    <t>Põhivara kokku</t>
  </si>
  <si>
    <t>VARAD KOKKU</t>
  </si>
  <si>
    <t>KOHUSTUSED JA OMAKAPITAL</t>
  </si>
  <si>
    <t>Lühiajalised kohustused</t>
  </si>
  <si>
    <t xml:space="preserve">Võlakohustused </t>
  </si>
  <si>
    <t>Ostjate ettemaksed kaupade ja teenuste eest</t>
  </si>
  <si>
    <t>Võlad tarnijatele</t>
  </si>
  <si>
    <t>Maksuvõlad</t>
  </si>
  <si>
    <t>Viitvõlad ja tulevaste perioodide ettemakstud tulud</t>
  </si>
  <si>
    <t>Lühiajalised kohustused kokku</t>
  </si>
  <si>
    <t xml:space="preserve">Pikaajalised kohustused </t>
  </si>
  <si>
    <t xml:space="preserve">Pikaajalised võlakohustused </t>
  </si>
  <si>
    <t>Pikaajalised kohustused kokku</t>
  </si>
  <si>
    <t>KOHUSTUSED KOKKU</t>
  </si>
  <si>
    <t>Omakapital</t>
  </si>
  <si>
    <t>Aktsiakapital</t>
  </si>
  <si>
    <t>Kohustuslik reservkapital</t>
  </si>
  <si>
    <t>Eelmiste perioodide jaotamata kasum</t>
  </si>
  <si>
    <t>Aruandeaasta kasum (kahjum)</t>
  </si>
  <si>
    <t>Realiseerimata kursivahed</t>
  </si>
  <si>
    <t xml:space="preserve">OMAKAPITAL KOKKU </t>
  </si>
  <si>
    <t>KOHUSTUSED JA OMAKAPITAL KOKKU</t>
  </si>
  <si>
    <t xml:space="preserve">Kasumiaruanne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</si>
</sst>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2" fillId="2" borderId="1" xfId="0" applyNumberFormat="1" applyFont="1" applyFill="1" applyBorder="1" applyAlignment="1" applyProtection="1">
      <alignment/>
      <protection hidden="1" locked="0"/>
    </xf>
    <xf numFmtId="3" fontId="2" fillId="2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 quotePrefix="1">
      <alignment/>
    </xf>
    <xf numFmtId="3" fontId="5" fillId="2" borderId="1" xfId="0" applyNumberFormat="1" applyFont="1" applyFill="1" applyBorder="1" applyAlignment="1" applyProtection="1">
      <alignment/>
      <protection hidden="1" locked="0"/>
    </xf>
    <xf numFmtId="0" fontId="3" fillId="0" borderId="1" xfId="0" applyFont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3" fontId="5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/>
    </xf>
    <xf numFmtId="14" fontId="3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57421875" style="0" bestFit="1" customWidth="1"/>
    <col min="2" max="2" width="6.8515625" style="0" bestFit="1" customWidth="1"/>
    <col min="3" max="4" width="10.140625" style="0" bestFit="1" customWidth="1"/>
  </cols>
  <sheetData>
    <row r="1" spans="1:4" ht="15.75">
      <c r="A1" s="18" t="s">
        <v>20</v>
      </c>
      <c r="B1" s="1"/>
      <c r="C1" s="1"/>
      <c r="D1" s="1"/>
    </row>
    <row r="2" spans="1:4" ht="12.75">
      <c r="A2" s="2" t="s">
        <v>0</v>
      </c>
      <c r="B2" s="1"/>
      <c r="C2" s="1"/>
      <c r="D2" s="1"/>
    </row>
    <row r="3" spans="1:4" ht="12.75">
      <c r="A3" s="3"/>
      <c r="B3" s="4"/>
      <c r="C3" s="19">
        <v>38717</v>
      </c>
      <c r="D3" s="19">
        <v>38352</v>
      </c>
    </row>
    <row r="4" spans="1:4" ht="12.75">
      <c r="A4" s="14" t="s">
        <v>21</v>
      </c>
      <c r="B4" s="6"/>
      <c r="C4" s="3"/>
      <c r="D4" s="3"/>
    </row>
    <row r="5" spans="1:4" ht="12.75">
      <c r="A5" s="14" t="s">
        <v>22</v>
      </c>
      <c r="B5" s="6"/>
      <c r="C5" s="3"/>
      <c r="D5" s="3"/>
    </row>
    <row r="6" spans="1:4" ht="12.75">
      <c r="A6" s="7" t="s">
        <v>23</v>
      </c>
      <c r="B6" s="6"/>
      <c r="C6" s="11">
        <v>4520538</v>
      </c>
      <c r="D6" s="11">
        <v>3203047</v>
      </c>
    </row>
    <row r="7" spans="1:4" ht="12.75">
      <c r="A7" s="7" t="s">
        <v>24</v>
      </c>
      <c r="B7" s="6"/>
      <c r="C7" s="11">
        <v>3561183</v>
      </c>
      <c r="D7" s="11">
        <v>5972296</v>
      </c>
    </row>
    <row r="8" spans="1:4" ht="12.75">
      <c r="A8" s="7" t="s">
        <v>25</v>
      </c>
      <c r="B8" s="6"/>
      <c r="C8" s="11">
        <v>3089932</v>
      </c>
      <c r="D8" s="11">
        <v>3371863</v>
      </c>
    </row>
    <row r="9" spans="1:4" ht="12.75">
      <c r="A9" s="7" t="s">
        <v>26</v>
      </c>
      <c r="B9" s="6"/>
      <c r="C9" s="11">
        <v>589002</v>
      </c>
      <c r="D9" s="11">
        <v>620427</v>
      </c>
    </row>
    <row r="10" spans="1:4" ht="12.75">
      <c r="A10" s="7" t="s">
        <v>27</v>
      </c>
      <c r="B10" s="6"/>
      <c r="C10" s="11">
        <v>1091261</v>
      </c>
      <c r="D10" s="11">
        <v>1232281</v>
      </c>
    </row>
    <row r="11" spans="1:4" ht="12.75">
      <c r="A11" s="14" t="s">
        <v>28</v>
      </c>
      <c r="B11" s="6"/>
      <c r="C11" s="20">
        <f>SUM(C6:C10)</f>
        <v>12851916</v>
      </c>
      <c r="D11" s="20">
        <f>SUM(D6:D10)</f>
        <v>14399914</v>
      </c>
    </row>
    <row r="12" spans="1:4" ht="12.75">
      <c r="A12" s="14" t="s">
        <v>29</v>
      </c>
      <c r="B12" s="6"/>
      <c r="C12" s="3"/>
      <c r="D12" s="3"/>
    </row>
    <row r="13" spans="1:4" ht="12.75">
      <c r="A13" s="7" t="s">
        <v>30</v>
      </c>
      <c r="B13" s="6"/>
      <c r="C13" s="11">
        <v>4491624</v>
      </c>
      <c r="D13" s="11">
        <v>1929543</v>
      </c>
    </row>
    <row r="14" spans="1:4" ht="12.75">
      <c r="A14" s="7" t="s">
        <v>31</v>
      </c>
      <c r="B14" s="6"/>
      <c r="C14" s="11">
        <v>19902430</v>
      </c>
      <c r="D14" s="11">
        <v>21716330</v>
      </c>
    </row>
    <row r="15" spans="1:4" ht="12.75">
      <c r="A15" s="7" t="s">
        <v>32</v>
      </c>
      <c r="B15" s="6"/>
      <c r="C15" s="11">
        <v>133234</v>
      </c>
      <c r="D15" s="11">
        <v>189663</v>
      </c>
    </row>
    <row r="16" spans="1:4" ht="12.75">
      <c r="A16" s="14" t="s">
        <v>33</v>
      </c>
      <c r="B16" s="6"/>
      <c r="C16" s="17">
        <f>SUM(C13:C15)</f>
        <v>24527288</v>
      </c>
      <c r="D16" s="17">
        <f>SUM(D13:D15)</f>
        <v>23835536</v>
      </c>
    </row>
    <row r="17" spans="1:4" ht="12.75">
      <c r="A17" s="14" t="s">
        <v>34</v>
      </c>
      <c r="B17" s="6"/>
      <c r="C17" s="17">
        <f>C11+C16</f>
        <v>37379204</v>
      </c>
      <c r="D17" s="17">
        <f>D11+D16</f>
        <v>38235450</v>
      </c>
    </row>
    <row r="18" spans="1:4" ht="12.75">
      <c r="A18" s="2"/>
      <c r="B18" s="6"/>
      <c r="C18" s="2"/>
      <c r="D18" s="2"/>
    </row>
    <row r="19" spans="1:4" ht="12.75">
      <c r="A19" s="14" t="s">
        <v>35</v>
      </c>
      <c r="B19" s="6"/>
      <c r="C19" s="3"/>
      <c r="D19" s="3"/>
    </row>
    <row r="20" spans="1:4" ht="12.75">
      <c r="A20" s="14" t="s">
        <v>36</v>
      </c>
      <c r="B20" s="6"/>
      <c r="C20" s="3"/>
      <c r="D20" s="3"/>
    </row>
    <row r="21" spans="1:4" ht="12.75">
      <c r="A21" s="7" t="s">
        <v>37</v>
      </c>
      <c r="B21" s="6"/>
      <c r="C21" s="11">
        <v>2805978</v>
      </c>
      <c r="D21" s="11">
        <v>3181843</v>
      </c>
    </row>
    <row r="22" spans="1:4" ht="12.75">
      <c r="A22" s="7" t="s">
        <v>38</v>
      </c>
      <c r="B22" s="6"/>
      <c r="C22" s="11">
        <v>114990</v>
      </c>
      <c r="D22" s="11">
        <v>77180</v>
      </c>
    </row>
    <row r="23" spans="1:4" ht="12.75">
      <c r="A23" s="7" t="s">
        <v>39</v>
      </c>
      <c r="B23" s="6"/>
      <c r="C23" s="11">
        <v>4759687</v>
      </c>
      <c r="D23" s="11">
        <v>5945838</v>
      </c>
    </row>
    <row r="24" spans="1:4" ht="12.75">
      <c r="A24" s="7" t="s">
        <v>40</v>
      </c>
      <c r="B24" s="8"/>
      <c r="C24" s="11">
        <v>820067</v>
      </c>
      <c r="D24" s="11">
        <v>882689</v>
      </c>
    </row>
    <row r="25" spans="1:4" ht="12.75">
      <c r="A25" s="7" t="s">
        <v>41</v>
      </c>
      <c r="B25" s="6"/>
      <c r="C25" s="11">
        <v>965977</v>
      </c>
      <c r="D25" s="11">
        <v>1054539</v>
      </c>
    </row>
    <row r="26" spans="1:4" ht="12.75">
      <c r="A26" s="14" t="s">
        <v>42</v>
      </c>
      <c r="B26" s="6"/>
      <c r="C26" s="20">
        <f>SUM(C21:C25)</f>
        <v>9466699</v>
      </c>
      <c r="D26" s="20">
        <f>SUM(D21:D25)</f>
        <v>11142089</v>
      </c>
    </row>
    <row r="27" spans="1:4" ht="12.75">
      <c r="A27" s="14" t="s">
        <v>43</v>
      </c>
      <c r="B27" s="6"/>
      <c r="C27" s="3"/>
      <c r="D27" s="3"/>
    </row>
    <row r="28" spans="1:4" ht="12.75">
      <c r="A28" s="7" t="s">
        <v>44</v>
      </c>
      <c r="B28" s="6"/>
      <c r="C28" s="21">
        <v>9037956</v>
      </c>
      <c r="D28" s="21">
        <v>12636444</v>
      </c>
    </row>
    <row r="29" spans="1:4" ht="12.75">
      <c r="A29" s="14" t="s">
        <v>45</v>
      </c>
      <c r="B29" s="6"/>
      <c r="C29" s="17">
        <f>SUM(C28:C28)</f>
        <v>9037956</v>
      </c>
      <c r="D29" s="17">
        <f>SUM(D28:D28)</f>
        <v>12636444</v>
      </c>
    </row>
    <row r="30" spans="1:4" ht="12.75">
      <c r="A30" s="14" t="s">
        <v>46</v>
      </c>
      <c r="B30" s="6"/>
      <c r="C30" s="17">
        <f>C26+C29</f>
        <v>18504655</v>
      </c>
      <c r="D30" s="17">
        <f>D26+D29</f>
        <v>23778533</v>
      </c>
    </row>
    <row r="31" spans="1:4" ht="12.75">
      <c r="A31" s="14" t="s">
        <v>47</v>
      </c>
      <c r="B31" s="6"/>
      <c r="C31" s="3"/>
      <c r="D31" s="3"/>
    </row>
    <row r="32" spans="1:4" ht="12.75">
      <c r="A32" s="7" t="s">
        <v>48</v>
      </c>
      <c r="B32" s="8"/>
      <c r="C32" s="11">
        <v>3000000</v>
      </c>
      <c r="D32" s="11">
        <v>3000000</v>
      </c>
    </row>
    <row r="33" spans="1:4" ht="12.75">
      <c r="A33" s="7" t="s">
        <v>49</v>
      </c>
      <c r="B33" s="6"/>
      <c r="C33" s="11">
        <v>300000</v>
      </c>
      <c r="D33" s="11">
        <v>300000</v>
      </c>
    </row>
    <row r="34" spans="1:4" ht="12.75">
      <c r="A34" s="7" t="s">
        <v>50</v>
      </c>
      <c r="B34" s="6"/>
      <c r="C34" s="11">
        <v>10656917</v>
      </c>
      <c r="D34" s="11">
        <v>9981352</v>
      </c>
    </row>
    <row r="35" spans="1:4" ht="12.75">
      <c r="A35" s="7" t="s">
        <v>51</v>
      </c>
      <c r="B35" s="6"/>
      <c r="C35" s="11">
        <v>4920096</v>
      </c>
      <c r="D35" s="11">
        <v>1175565</v>
      </c>
    </row>
    <row r="36" spans="1:4" ht="12.75">
      <c r="A36" s="7" t="s">
        <v>52</v>
      </c>
      <c r="B36" s="6"/>
      <c r="C36" s="11">
        <v>-2464</v>
      </c>
      <c r="D36" s="11">
        <v>0</v>
      </c>
    </row>
    <row r="37" spans="1:4" ht="12.75">
      <c r="A37" s="14" t="s">
        <v>53</v>
      </c>
      <c r="B37" s="6"/>
      <c r="C37" s="17">
        <f>SUM(C32:C36)</f>
        <v>18874549</v>
      </c>
      <c r="D37" s="17">
        <v>14456917</v>
      </c>
    </row>
    <row r="38" spans="1:4" ht="12.75">
      <c r="A38" s="14" t="s">
        <v>54</v>
      </c>
      <c r="B38" s="6"/>
      <c r="C38" s="17">
        <f>C30+C37</f>
        <v>37379204</v>
      </c>
      <c r="D38" s="17">
        <f>D30+D37</f>
        <v>38235450</v>
      </c>
    </row>
    <row r="40" spans="1:5" ht="15.75">
      <c r="A40" s="25" t="s">
        <v>55</v>
      </c>
      <c r="B40" s="25"/>
      <c r="C40" s="1"/>
      <c r="D40" s="1"/>
      <c r="E40" s="1"/>
    </row>
    <row r="41" spans="1:5" ht="12.75">
      <c r="A41" s="2" t="s">
        <v>0</v>
      </c>
      <c r="B41" s="1"/>
      <c r="C41" s="1"/>
      <c r="D41" s="1"/>
      <c r="E41" s="1"/>
    </row>
    <row r="42" spans="1:5" ht="12.75">
      <c r="A42" s="2"/>
      <c r="B42" s="1"/>
      <c r="C42" s="1"/>
      <c r="D42" s="1"/>
      <c r="E42" s="1"/>
    </row>
    <row r="43" spans="1:5" ht="12.75">
      <c r="A43" s="3"/>
      <c r="B43" s="3"/>
      <c r="C43" s="4"/>
      <c r="D43" s="5">
        <v>2005</v>
      </c>
      <c r="E43" s="5">
        <v>2004</v>
      </c>
    </row>
    <row r="44" spans="1:5" ht="12.75">
      <c r="A44" s="3"/>
      <c r="B44" s="3"/>
      <c r="C44" s="6"/>
      <c r="D44" s="3"/>
      <c r="E44" s="3"/>
    </row>
    <row r="45" spans="1:5" ht="12.75">
      <c r="A45" s="22" t="s">
        <v>1</v>
      </c>
      <c r="B45" s="22"/>
      <c r="C45" s="8"/>
      <c r="D45" s="9">
        <v>70771197</v>
      </c>
      <c r="E45" s="9">
        <v>73055526</v>
      </c>
    </row>
    <row r="46" spans="1:5" ht="12.75">
      <c r="A46" s="22" t="s">
        <v>2</v>
      </c>
      <c r="B46" s="22"/>
      <c r="C46" s="8"/>
      <c r="D46" s="10">
        <v>1692263</v>
      </c>
      <c r="E46" s="10">
        <v>596628</v>
      </c>
    </row>
    <row r="47" spans="1:5" ht="12.75">
      <c r="A47" s="2"/>
      <c r="B47" s="2"/>
      <c r="C47" s="6"/>
      <c r="D47" s="1"/>
      <c r="E47" s="1"/>
    </row>
    <row r="48" spans="1:5" ht="12.75">
      <c r="A48" s="22" t="s">
        <v>3</v>
      </c>
      <c r="B48" s="22"/>
      <c r="C48" s="8"/>
      <c r="D48" s="10">
        <v>44550971</v>
      </c>
      <c r="E48" s="10">
        <v>47094435</v>
      </c>
    </row>
    <row r="49" spans="1:5" ht="12.75">
      <c r="A49" s="22" t="s">
        <v>4</v>
      </c>
      <c r="B49" s="22"/>
      <c r="C49" s="6"/>
      <c r="D49" s="10">
        <v>7215954</v>
      </c>
      <c r="E49" s="10">
        <v>7671961</v>
      </c>
    </row>
    <row r="50" spans="1:5" ht="12.75">
      <c r="A50" s="22" t="s">
        <v>5</v>
      </c>
      <c r="B50" s="22"/>
      <c r="C50" s="6"/>
      <c r="D50" s="3"/>
      <c r="E50" s="3"/>
    </row>
    <row r="51" spans="1:5" ht="12.75">
      <c r="A51" s="3"/>
      <c r="B51" s="7" t="s">
        <v>6</v>
      </c>
      <c r="C51" s="6"/>
      <c r="D51" s="10">
        <v>9182066</v>
      </c>
      <c r="E51" s="10">
        <v>8919897</v>
      </c>
    </row>
    <row r="52" spans="1:5" ht="12.75">
      <c r="A52" s="3"/>
      <c r="B52" s="7" t="s">
        <v>7</v>
      </c>
      <c r="C52" s="6"/>
      <c r="D52" s="10">
        <v>3192847</v>
      </c>
      <c r="E52" s="10">
        <v>3092807</v>
      </c>
    </row>
    <row r="53" spans="1:5" ht="12.75">
      <c r="A53" s="22" t="s">
        <v>8</v>
      </c>
      <c r="B53" s="22"/>
      <c r="C53" s="6"/>
      <c r="D53" s="11">
        <f>SUM(D51:D52)</f>
        <v>12374913</v>
      </c>
      <c r="E53" s="11">
        <v>12012704</v>
      </c>
    </row>
    <row r="54" spans="1:5" ht="12.75">
      <c r="A54" s="22" t="s">
        <v>9</v>
      </c>
      <c r="B54" s="22"/>
      <c r="C54" s="8"/>
      <c r="D54" s="10">
        <v>2913032</v>
      </c>
      <c r="E54" s="12">
        <v>2831668</v>
      </c>
    </row>
    <row r="55" spans="1:5" ht="12.75">
      <c r="A55" s="22" t="s">
        <v>10</v>
      </c>
      <c r="B55" s="22"/>
      <c r="C55" s="6"/>
      <c r="D55" s="9">
        <v>264318</v>
      </c>
      <c r="E55" s="9">
        <v>317409</v>
      </c>
    </row>
    <row r="56" spans="1:5" ht="12.75">
      <c r="A56" s="2"/>
      <c r="B56" s="2"/>
      <c r="C56" s="6"/>
      <c r="D56" s="1"/>
      <c r="E56" s="1"/>
    </row>
    <row r="57" spans="1:5" ht="13.5">
      <c r="A57" s="23" t="s">
        <v>11</v>
      </c>
      <c r="B57" s="23"/>
      <c r="C57" s="6"/>
      <c r="D57" s="13">
        <f>D45+D46-D48-D49-D53-D54-D55</f>
        <v>5144272</v>
      </c>
      <c r="E57" s="13">
        <f>E45+E46-E48-E49-E53-E54-E55</f>
        <v>3723977</v>
      </c>
    </row>
    <row r="58" spans="1:5" ht="12.75">
      <c r="A58" s="3"/>
      <c r="B58" s="3"/>
      <c r="C58" s="6"/>
      <c r="D58" s="3"/>
      <c r="E58" s="3"/>
    </row>
    <row r="59" spans="1:5" ht="12.75">
      <c r="A59" s="24" t="s">
        <v>12</v>
      </c>
      <c r="B59" s="24"/>
      <c r="C59" s="6"/>
      <c r="D59" s="3"/>
      <c r="E59" s="3"/>
    </row>
    <row r="60" spans="1:5" ht="12.75">
      <c r="A60" s="22" t="s">
        <v>13</v>
      </c>
      <c r="B60" s="22"/>
      <c r="C60" s="8"/>
      <c r="D60" s="15">
        <v>446190</v>
      </c>
      <c r="E60" s="15">
        <v>-1431612</v>
      </c>
    </row>
    <row r="61" spans="1:5" ht="12.75">
      <c r="A61" s="22" t="s">
        <v>14</v>
      </c>
      <c r="B61" s="22"/>
      <c r="C61" s="6"/>
      <c r="D61" s="15">
        <v>-675882</v>
      </c>
      <c r="E61" s="15">
        <v>-1007040</v>
      </c>
    </row>
    <row r="62" spans="1:5" ht="12.75">
      <c r="A62" s="22" t="s">
        <v>15</v>
      </c>
      <c r="B62" s="22"/>
      <c r="C62" s="6"/>
      <c r="D62" s="15">
        <v>79411</v>
      </c>
      <c r="E62" s="15">
        <v>74565</v>
      </c>
    </row>
    <row r="63" spans="1:5" ht="12.75">
      <c r="A63" s="24" t="s">
        <v>16</v>
      </c>
      <c r="B63" s="24"/>
      <c r="C63" s="6"/>
      <c r="D63" s="16">
        <f>SUM(D60:D62)</f>
        <v>-150281</v>
      </c>
      <c r="E63" s="16">
        <v>-2364087</v>
      </c>
    </row>
    <row r="64" spans="1:5" ht="12.75">
      <c r="A64" s="2"/>
      <c r="B64" s="2"/>
      <c r="C64" s="6"/>
      <c r="D64" s="3"/>
      <c r="E64" s="3"/>
    </row>
    <row r="65" spans="1:5" ht="13.5">
      <c r="A65" s="23" t="s">
        <v>17</v>
      </c>
      <c r="B65" s="23"/>
      <c r="C65" s="6"/>
      <c r="D65" s="17">
        <f>D57+D63</f>
        <v>4993991</v>
      </c>
      <c r="E65" s="17">
        <f>E57+E63</f>
        <v>1359890</v>
      </c>
    </row>
    <row r="66" spans="1:5" ht="12.75">
      <c r="A66" s="2"/>
      <c r="B66" s="2"/>
      <c r="C66" s="6"/>
      <c r="D66" s="3"/>
      <c r="E66" s="3"/>
    </row>
    <row r="67" spans="1:5" ht="12.75">
      <c r="A67" s="22" t="s">
        <v>18</v>
      </c>
      <c r="B67" s="22"/>
      <c r="C67" s="6"/>
      <c r="D67" s="15">
        <v>73895</v>
      </c>
      <c r="E67" s="15">
        <v>184325</v>
      </c>
    </row>
    <row r="68" spans="1:5" ht="12.75">
      <c r="A68" s="2"/>
      <c r="B68" s="2"/>
      <c r="C68" s="6"/>
      <c r="D68" s="3"/>
      <c r="E68" s="3"/>
    </row>
    <row r="69" spans="1:5" ht="13.5">
      <c r="A69" s="23" t="s">
        <v>19</v>
      </c>
      <c r="B69" s="23"/>
      <c r="C69" s="6"/>
      <c r="D69" s="17">
        <f>D65-D67</f>
        <v>4920096</v>
      </c>
      <c r="E69" s="17">
        <f>E65-E67</f>
        <v>1175565</v>
      </c>
    </row>
  </sheetData>
  <mergeCells count="18">
    <mergeCell ref="A40:B40"/>
    <mergeCell ref="A45:B45"/>
    <mergeCell ref="A46:B46"/>
    <mergeCell ref="A48:B48"/>
    <mergeCell ref="A49:B49"/>
    <mergeCell ref="A50:B50"/>
    <mergeCell ref="A53:B53"/>
    <mergeCell ref="A54:B54"/>
    <mergeCell ref="A55:B55"/>
    <mergeCell ref="A57:B57"/>
    <mergeCell ref="A59:B59"/>
    <mergeCell ref="A60:B60"/>
    <mergeCell ref="A67:B67"/>
    <mergeCell ref="A69:B69"/>
    <mergeCell ref="A61:B61"/>
    <mergeCell ref="A62:B62"/>
    <mergeCell ref="A63:B63"/>
    <mergeCell ref="A65:B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Aire</dc:creator>
  <cp:keywords/>
  <dc:description/>
  <cp:lastModifiedBy> </cp:lastModifiedBy>
  <dcterms:created xsi:type="dcterms:W3CDTF">2007-02-21T08:25:33Z</dcterms:created>
  <dcterms:modified xsi:type="dcterms:W3CDTF">2007-02-21T08:39:50Z</dcterms:modified>
  <cp:category/>
  <cp:version/>
  <cp:contentType/>
  <cp:contentStatus/>
</cp:coreProperties>
</file>