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65" activeTab="0"/>
  </bookViews>
  <sheets>
    <sheet name="2007-02-0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<sst xmlns="http://schemas.openxmlformats.org/spreadsheetml/2006/main" count="67" uniqueCount="67">
  <si>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 </t>
  </si>
  <si>
    <t>Oxigene, Inc.</t>
  </si>
  <si>
    <t>Nobel Biocare Holding AG</t>
  </si>
  <si>
    <t>ABB Ltd</t>
  </si>
  <si>
    <t>Gammalt st/
Old no.</t>
  </si>
  <si>
    <t xml:space="preserve">Nytt st/
New no.  </t>
  </si>
  <si>
    <t xml:space="preserve"> Just. +/- st/
Adj. +/- no.</t>
  </si>
  <si>
    <t>Just. AK/
Adj. Share Cap.</t>
  </si>
  <si>
    <t>Nytt AK/
New Share Cap.</t>
  </si>
  <si>
    <t>Bolag/Company</t>
  </si>
  <si>
    <t>Autoliv Inc. SDB</t>
  </si>
  <si>
    <t>Kvotvärde/
Ratio value</t>
  </si>
  <si>
    <t>Old Mutual Plc</t>
  </si>
  <si>
    <t>Lundin Mining Corporation SDB</t>
  </si>
  <si>
    <t>Stora Enso Oyj ser. R</t>
  </si>
  <si>
    <t>EpiCept Corporation</t>
  </si>
  <si>
    <t>AstraZeneca Plc</t>
  </si>
  <si>
    <t>Elekta AB</t>
  </si>
  <si>
    <t>Bure Equity AB</t>
  </si>
  <si>
    <t>Fabege AB</t>
  </si>
  <si>
    <t>Orexo AB</t>
  </si>
  <si>
    <t>Oriflame Cosmetics S.A.</t>
  </si>
  <si>
    <t>TradeDoubler AB</t>
  </si>
  <si>
    <t>Tricorona AB</t>
  </si>
  <si>
    <t>Lawson Software</t>
  </si>
  <si>
    <t>Billerud AB</t>
  </si>
  <si>
    <t>Fingerprint Cards AB</t>
  </si>
  <si>
    <t>LBI International AB</t>
  </si>
  <si>
    <t>Prevas AB</t>
  </si>
  <si>
    <t>Axis AB</t>
  </si>
  <si>
    <t xml:space="preserve">Vostok Nafta Investment Ltd. </t>
  </si>
  <si>
    <t>Skanska AB ser. B</t>
  </si>
  <si>
    <t>Q-Med AB</t>
  </si>
  <si>
    <t xml:space="preserve">Home Properties AB </t>
  </si>
  <si>
    <t>Nocom AB</t>
  </si>
  <si>
    <t>Acando AB</t>
  </si>
  <si>
    <t>Nilörngruppen AB ser. B</t>
  </si>
  <si>
    <t>Biolin AB</t>
  </si>
  <si>
    <t>ACTIVE Biotech AB</t>
  </si>
  <si>
    <t>Invik &amp; Co. AB ser. B</t>
  </si>
  <si>
    <t>Digital Vision AB</t>
  </si>
  <si>
    <t>Consilium AB</t>
  </si>
  <si>
    <t>Bong Ljungdahl AB</t>
  </si>
  <si>
    <t>Electrolux AB ser. B</t>
  </si>
  <si>
    <t>Electrolux AB ser. A</t>
  </si>
  <si>
    <t>BioPhausia AB</t>
  </si>
  <si>
    <t>Industrial and Financial Systems IFS AB ser. B</t>
  </si>
  <si>
    <t>ScanMining AB</t>
  </si>
  <si>
    <t>Nobia AB</t>
  </si>
  <si>
    <t>Net Insight AB</t>
  </si>
  <si>
    <t>Semcon AB</t>
  </si>
  <si>
    <t>Din Bostad i Sverige AB</t>
  </si>
  <si>
    <t>Precise Biometrics AB</t>
  </si>
  <si>
    <t>Know IT AB</t>
  </si>
  <si>
    <t xml:space="preserve">SECTRA AB
</t>
  </si>
  <si>
    <t>SkiStar AB ser. B</t>
  </si>
  <si>
    <t xml:space="preserve">Observer AB </t>
  </si>
  <si>
    <t>Diamyd Medical AB</t>
  </si>
  <si>
    <t>Svolder AB ser. A</t>
  </si>
  <si>
    <t>Svolder AB ser. B</t>
  </si>
  <si>
    <t>Metro International S.A. ser. A</t>
  </si>
  <si>
    <t>Metro International S.A. ser. B</t>
  </si>
  <si>
    <t>Nokia Oyj</t>
  </si>
  <si>
    <t xml:space="preserve">Transcom WorldWide S.A. SDB A. </t>
  </si>
  <si>
    <t>Transcom WorldWide S.A. SDB B</t>
  </si>
  <si>
    <t>Bilaga till Börsmeddelande 30/07</t>
  </si>
  <si>
    <t>Enclosure to Exchange Notice 30/07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</si>
</sst>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0"/>
    <numFmt numFmtId="165" formatCode="#,##0.00_);\-#,##0.00"/>
    <numFmt numFmtId="166" formatCode="0.000"/>
    <numFmt numFmtId="167" formatCode="0.00000"/>
    <numFmt numFmtId="168" formatCode="0.0000000"/>
    <numFmt numFmtId="169" formatCode="0.000000"/>
    <numFmt numFmtId="170" formatCode="0.0000"/>
    <numFmt numFmtId="171" formatCode="0.0"/>
    <numFmt numFmtId="172" formatCode="#,##0.0"/>
    <numFmt numFmtId="173" formatCode="#,##0.000_);\-#,##0.000"/>
    <numFmt numFmtId="174" formatCode="#,##0.0000_);\-#,##0.0000"/>
    <numFmt numFmtId="175" formatCode="#,##0.00000_);\-#,##0.00000"/>
    <numFmt numFmtId="176" formatCode="#,##0.000000_);\-#,##0.000000"/>
    <numFmt numFmtId="177" formatCode="#,##0.0000000_);\-#,##0.0000000"/>
    <numFmt numFmtId="178" formatCode="#,##0.00000000_);\-#,##0.00000000"/>
    <numFmt numFmtId="179" formatCode="#,##0.0000"/>
    <numFmt numFmtId="180" formatCode="#,##0.000"/>
    <numFmt numFmtId="181" formatCode="#,##0.000000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.5"/>
      <color indexed="8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7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" fontId="5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1">
      <selection activeCell="C24" sqref="C24"/>
    </sheetView>
  </sheetViews>
  <sheetFormatPr defaultColWidth="9.140625" defaultRowHeight="12.75"/>
  <cols>
    <col min="1" max="1" width="43.421875" style="2" bestFit="1" customWidth="1"/>
    <col min="2" max="2" width="11.57421875" style="3" bestFit="1" customWidth="1"/>
    <col min="3" max="3" width="14.8515625" style="2" bestFit="1" customWidth="1"/>
    <col min="4" max="4" width="14.57421875" style="4" customWidth="1"/>
    <col min="5" max="5" width="13.28125" style="2" customWidth="1"/>
    <col min="6" max="6" width="16.421875" style="2" customWidth="1"/>
    <col min="7" max="7" width="18.421875" style="2" customWidth="1"/>
    <col min="8" max="8" width="12.7109375" style="2" bestFit="1" customWidth="1"/>
    <col min="9" max="9" width="11.140625" style="2" bestFit="1" customWidth="1"/>
    <col min="10" max="10" width="12.7109375" style="2" bestFit="1" customWidth="1"/>
    <col min="11" max="11" width="10.7109375" style="2" bestFit="1" customWidth="1"/>
    <col min="12" max="16384" width="9.140625" style="2" customWidth="1"/>
  </cols>
  <sheetData>
    <row r="1" spans="1:9" ht="12.75">
      <c r="A1" s="12"/>
      <c r="B1" s="13"/>
      <c r="C1" s="12"/>
      <c r="D1" s="1"/>
      <c r="E1" s="12"/>
      <c r="F1" s="12"/>
      <c r="G1" s="12"/>
      <c r="H1" s="12"/>
      <c r="I1" s="12"/>
    </row>
    <row r="2" spans="1:9" ht="16.5">
      <c r="A2" s="20" t="s">
        <v>65</v>
      </c>
      <c r="B2" s="5"/>
      <c r="C2" s="12"/>
      <c r="D2" s="6"/>
      <c r="E2" s="14"/>
      <c r="F2" s="16"/>
      <c r="G2" s="15"/>
      <c r="H2" s="12"/>
      <c r="I2" s="12"/>
    </row>
    <row r="3" spans="1:9" ht="16.5">
      <c r="A3" s="20" t="s">
        <v>66</v>
      </c>
      <c r="B3" s="5"/>
      <c r="C3" s="12"/>
      <c r="D3" s="6"/>
      <c r="E3" s="14"/>
      <c r="F3" s="16"/>
      <c r="G3" s="15"/>
      <c r="H3" s="12"/>
      <c r="I3" s="12"/>
    </row>
    <row r="4" spans="1:7" ht="0.75" customHeight="1" hidden="1" thickBot="1">
      <c r="A4" s="9"/>
      <c r="B4" s="10"/>
      <c r="C4" s="7" t="s">
        <v>0</v>
      </c>
      <c r="D4" s="7"/>
      <c r="E4" s="7"/>
      <c r="F4" s="8"/>
      <c r="G4" s="11"/>
    </row>
    <row r="5" spans="1:7" ht="39.75" customHeight="1">
      <c r="A5" s="17" t="s">
        <v>9</v>
      </c>
      <c r="B5" s="18" t="s">
        <v>11</v>
      </c>
      <c r="C5" s="18" t="s">
        <v>4</v>
      </c>
      <c r="D5" s="18" t="s">
        <v>5</v>
      </c>
      <c r="E5" s="18" t="s">
        <v>6</v>
      </c>
      <c r="F5" s="19" t="s">
        <v>7</v>
      </c>
      <c r="G5" s="19" t="s">
        <v>8</v>
      </c>
    </row>
    <row r="6" spans="1:7" ht="15">
      <c r="A6" s="21" t="s">
        <v>3</v>
      </c>
      <c r="B6" s="22">
        <v>2.5</v>
      </c>
      <c r="C6" s="23">
        <v>429369911</v>
      </c>
      <c r="D6" s="23">
        <v>426347034</v>
      </c>
      <c r="E6" s="23">
        <f aca="true" t="shared" si="0" ref="E6:E46">SUM(-C6+D6)</f>
        <v>-3022877</v>
      </c>
      <c r="F6" s="24">
        <f aca="true" t="shared" si="1" ref="F6:F46">E6*B6</f>
        <v>-7557192.5</v>
      </c>
      <c r="G6" s="25">
        <f aca="true" t="shared" si="2" ref="G6:G46">D6*B6</f>
        <v>1065867585</v>
      </c>
    </row>
    <row r="7" spans="1:7" ht="15">
      <c r="A7" s="21" t="s">
        <v>35</v>
      </c>
      <c r="B7" s="22">
        <v>1.25</v>
      </c>
      <c r="C7" s="23">
        <v>72658478</v>
      </c>
      <c r="D7" s="23">
        <v>73924778</v>
      </c>
      <c r="E7" s="23">
        <f t="shared" si="0"/>
        <v>1266300</v>
      </c>
      <c r="F7" s="24">
        <f t="shared" si="1"/>
        <v>1582875</v>
      </c>
      <c r="G7" s="25">
        <f t="shared" si="2"/>
        <v>92405972.5</v>
      </c>
    </row>
    <row r="8" spans="1:7" ht="15">
      <c r="A8" s="21" t="s">
        <v>38</v>
      </c>
      <c r="B8" s="22">
        <v>3.77</v>
      </c>
      <c r="C8" s="23">
        <v>39783911</v>
      </c>
      <c r="D8" s="23">
        <v>40000000</v>
      </c>
      <c r="E8" s="23">
        <f t="shared" si="0"/>
        <v>216089</v>
      </c>
      <c r="F8" s="24">
        <f t="shared" si="1"/>
        <v>814655.53</v>
      </c>
      <c r="G8" s="25">
        <f t="shared" si="2"/>
        <v>150800000</v>
      </c>
    </row>
    <row r="9" spans="1:7" ht="15">
      <c r="A9" s="21" t="s">
        <v>16</v>
      </c>
      <c r="B9" s="22">
        <v>0.25</v>
      </c>
      <c r="C9" s="23">
        <v>353698399</v>
      </c>
      <c r="D9" s="23">
        <v>358419310</v>
      </c>
      <c r="E9" s="23">
        <f t="shared" si="0"/>
        <v>4720911</v>
      </c>
      <c r="F9" s="26">
        <f t="shared" si="1"/>
        <v>1180227.75</v>
      </c>
      <c r="G9" s="25">
        <f t="shared" si="2"/>
        <v>89604827.5</v>
      </c>
    </row>
    <row r="10" spans="1:7" ht="15">
      <c r="A10" s="21" t="s">
        <v>10</v>
      </c>
      <c r="B10" s="22">
        <v>1</v>
      </c>
      <c r="C10" s="23">
        <v>16324683</v>
      </c>
      <c r="D10" s="23">
        <v>15099093</v>
      </c>
      <c r="E10" s="23">
        <f t="shared" si="0"/>
        <v>-1225590</v>
      </c>
      <c r="F10" s="24">
        <f t="shared" si="1"/>
        <v>-1225590</v>
      </c>
      <c r="G10" s="25">
        <f t="shared" si="2"/>
        <v>15099093</v>
      </c>
    </row>
    <row r="11" spans="1:7" ht="15">
      <c r="A11" s="21" t="s">
        <v>29</v>
      </c>
      <c r="B11" s="22">
        <v>0.01</v>
      </c>
      <c r="C11" s="23">
        <v>69252700</v>
      </c>
      <c r="D11" s="23">
        <v>69264400</v>
      </c>
      <c r="E11" s="23">
        <f t="shared" si="0"/>
        <v>11700</v>
      </c>
      <c r="F11" s="24">
        <f t="shared" si="1"/>
        <v>117</v>
      </c>
      <c r="G11" s="25">
        <f t="shared" si="2"/>
        <v>692644</v>
      </c>
    </row>
    <row r="12" spans="1:7" ht="15">
      <c r="A12" s="21" t="s">
        <v>25</v>
      </c>
      <c r="B12" s="22">
        <v>12.5</v>
      </c>
      <c r="C12" s="23">
        <v>53279620</v>
      </c>
      <c r="D12" s="23">
        <v>53283970</v>
      </c>
      <c r="E12" s="23">
        <f t="shared" si="0"/>
        <v>4350</v>
      </c>
      <c r="F12" s="24">
        <f t="shared" si="1"/>
        <v>54375</v>
      </c>
      <c r="G12" s="25">
        <f t="shared" si="2"/>
        <v>666049625</v>
      </c>
    </row>
    <row r="13" spans="1:7" ht="14.25" customHeight="1">
      <c r="A13" s="21" t="s">
        <v>37</v>
      </c>
      <c r="B13" s="22">
        <v>5</v>
      </c>
      <c r="C13" s="27">
        <v>9561786</v>
      </c>
      <c r="D13" s="23">
        <v>19123572</v>
      </c>
      <c r="E13" s="23">
        <f t="shared" si="0"/>
        <v>9561786</v>
      </c>
      <c r="F13" s="26">
        <f t="shared" si="1"/>
        <v>47808930</v>
      </c>
      <c r="G13" s="25">
        <f t="shared" si="2"/>
        <v>95617860</v>
      </c>
    </row>
    <row r="14" spans="1:7" ht="14.25" customHeight="1">
      <c r="A14" s="21" t="s">
        <v>45</v>
      </c>
      <c r="B14" s="22">
        <v>0.25</v>
      </c>
      <c r="C14" s="27">
        <v>98735766</v>
      </c>
      <c r="D14" s="23">
        <v>113792673</v>
      </c>
      <c r="E14" s="23">
        <f t="shared" si="0"/>
        <v>15056907</v>
      </c>
      <c r="F14" s="26">
        <f t="shared" si="1"/>
        <v>3764226.75</v>
      </c>
      <c r="G14" s="25">
        <f t="shared" si="2"/>
        <v>28448168.25</v>
      </c>
    </row>
    <row r="15" spans="1:7" ht="14.25" customHeight="1">
      <c r="A15" s="21" t="s">
        <v>42</v>
      </c>
      <c r="B15" s="22">
        <v>10</v>
      </c>
      <c r="C15" s="27">
        <v>13011628</v>
      </c>
      <c r="D15" s="23">
        <v>13017298</v>
      </c>
      <c r="E15" s="23">
        <f t="shared" si="0"/>
        <v>5670</v>
      </c>
      <c r="F15" s="26">
        <f t="shared" si="1"/>
        <v>56700</v>
      </c>
      <c r="G15" s="25">
        <f t="shared" si="2"/>
        <v>130172980</v>
      </c>
    </row>
    <row r="16" spans="1:8" ht="15">
      <c r="A16" s="21" t="s">
        <v>18</v>
      </c>
      <c r="B16" s="22">
        <v>0.75</v>
      </c>
      <c r="C16" s="27">
        <v>626336738</v>
      </c>
      <c r="D16" s="23">
        <v>636657098</v>
      </c>
      <c r="E16" s="23">
        <f t="shared" si="0"/>
        <v>10320360</v>
      </c>
      <c r="F16" s="24">
        <f t="shared" si="1"/>
        <v>7740270</v>
      </c>
      <c r="G16" s="25">
        <f t="shared" si="2"/>
        <v>477492823.5</v>
      </c>
      <c r="H16" s="4"/>
    </row>
    <row r="17" spans="1:8" ht="15">
      <c r="A17" s="21" t="s">
        <v>41</v>
      </c>
      <c r="B17" s="22">
        <v>5</v>
      </c>
      <c r="C17" s="27">
        <v>6501404</v>
      </c>
      <c r="D17" s="23">
        <v>8668538</v>
      </c>
      <c r="E17" s="23">
        <f t="shared" si="0"/>
        <v>2167134</v>
      </c>
      <c r="F17" s="24">
        <f t="shared" si="1"/>
        <v>10835670</v>
      </c>
      <c r="G17" s="25">
        <f t="shared" si="2"/>
        <v>43342690</v>
      </c>
      <c r="H17" s="4"/>
    </row>
    <row r="18" spans="1:8" ht="15">
      <c r="A18" s="21" t="s">
        <v>57</v>
      </c>
      <c r="B18" s="22">
        <v>1</v>
      </c>
      <c r="C18" s="27">
        <v>9115807</v>
      </c>
      <c r="D18" s="23">
        <v>9140807</v>
      </c>
      <c r="E18" s="23">
        <f t="shared" si="0"/>
        <v>25000</v>
      </c>
      <c r="F18" s="24">
        <f t="shared" si="1"/>
        <v>25000</v>
      </c>
      <c r="G18" s="25">
        <f t="shared" si="2"/>
        <v>9140807</v>
      </c>
      <c r="H18" s="4"/>
    </row>
    <row r="19" spans="1:8" ht="15">
      <c r="A19" s="21" t="s">
        <v>40</v>
      </c>
      <c r="B19" s="22">
        <v>0.1</v>
      </c>
      <c r="C19" s="27">
        <v>29765660</v>
      </c>
      <c r="D19" s="23">
        <v>37932819</v>
      </c>
      <c r="E19" s="23">
        <f t="shared" si="0"/>
        <v>8167159</v>
      </c>
      <c r="F19" s="24">
        <f t="shared" si="1"/>
        <v>816715.9</v>
      </c>
      <c r="G19" s="25">
        <f t="shared" si="2"/>
        <v>3793281.9000000004</v>
      </c>
      <c r="H19" s="4"/>
    </row>
    <row r="20" spans="1:8" ht="15">
      <c r="A20" s="21" t="s">
        <v>51</v>
      </c>
      <c r="B20" s="22">
        <v>10</v>
      </c>
      <c r="C20" s="27">
        <v>15800000</v>
      </c>
      <c r="D20" s="23">
        <v>17300000</v>
      </c>
      <c r="E20" s="23">
        <f t="shared" si="0"/>
        <v>1500000</v>
      </c>
      <c r="F20" s="24">
        <f t="shared" si="1"/>
        <v>15000000</v>
      </c>
      <c r="G20" s="25">
        <f t="shared" si="2"/>
        <v>173000000</v>
      </c>
      <c r="H20" s="4"/>
    </row>
    <row r="21" spans="1:8" ht="14.25">
      <c r="A21" s="30" t="s">
        <v>44</v>
      </c>
      <c r="B21" s="31">
        <v>5</v>
      </c>
      <c r="C21" s="32">
        <v>9502275</v>
      </c>
      <c r="D21" s="33">
        <v>9502275</v>
      </c>
      <c r="E21" s="33">
        <f t="shared" si="0"/>
        <v>0</v>
      </c>
      <c r="F21" s="34">
        <f t="shared" si="1"/>
        <v>0</v>
      </c>
      <c r="G21" s="35">
        <f t="shared" si="2"/>
        <v>47511375</v>
      </c>
      <c r="H21" s="4"/>
    </row>
    <row r="22" spans="1:8" ht="14.25">
      <c r="A22" s="30" t="s">
        <v>43</v>
      </c>
      <c r="B22" s="31">
        <v>5</v>
      </c>
      <c r="C22" s="32">
        <v>299418033</v>
      </c>
      <c r="D22" s="33">
        <v>299418033</v>
      </c>
      <c r="E22" s="33">
        <f t="shared" si="0"/>
        <v>0</v>
      </c>
      <c r="F22" s="34">
        <f t="shared" si="1"/>
        <v>0</v>
      </c>
      <c r="G22" s="35">
        <f t="shared" si="2"/>
        <v>1497090165</v>
      </c>
      <c r="H22" s="4"/>
    </row>
    <row r="23" spans="1:8" ht="15">
      <c r="A23" s="21" t="s">
        <v>17</v>
      </c>
      <c r="B23" s="22">
        <v>2</v>
      </c>
      <c r="C23" s="27">
        <v>90163249</v>
      </c>
      <c r="D23" s="23">
        <v>90203650</v>
      </c>
      <c r="E23" s="23">
        <f t="shared" si="0"/>
        <v>40401</v>
      </c>
      <c r="F23" s="26">
        <f t="shared" si="1"/>
        <v>80802</v>
      </c>
      <c r="G23" s="25">
        <f t="shared" si="2"/>
        <v>180407300</v>
      </c>
      <c r="H23" s="4"/>
    </row>
    <row r="24" spans="1:7" ht="15">
      <c r="A24" s="21" t="s">
        <v>15</v>
      </c>
      <c r="B24" s="28">
        <v>0.0001</v>
      </c>
      <c r="C24" s="23">
        <v>6571302</v>
      </c>
      <c r="D24" s="23">
        <v>6985802</v>
      </c>
      <c r="E24" s="23">
        <f t="shared" si="0"/>
        <v>414500</v>
      </c>
      <c r="F24" s="26">
        <f t="shared" si="1"/>
        <v>41.45</v>
      </c>
      <c r="G24" s="25">
        <f t="shared" si="2"/>
        <v>698.5802</v>
      </c>
    </row>
    <row r="25" spans="1:7" ht="15">
      <c r="A25" s="21" t="s">
        <v>19</v>
      </c>
      <c r="B25" s="22">
        <v>50</v>
      </c>
      <c r="C25" s="23">
        <v>100599382</v>
      </c>
      <c r="D25" s="23">
        <v>100606088</v>
      </c>
      <c r="E25" s="23">
        <f t="shared" si="0"/>
        <v>6706</v>
      </c>
      <c r="F25" s="24">
        <f t="shared" si="1"/>
        <v>335300</v>
      </c>
      <c r="G25" s="25">
        <f t="shared" si="2"/>
        <v>5030304400</v>
      </c>
    </row>
    <row r="26" spans="1:7" ht="15">
      <c r="A26" s="21" t="s">
        <v>26</v>
      </c>
      <c r="B26" s="22">
        <v>0.2</v>
      </c>
      <c r="C26" s="23">
        <v>10822434</v>
      </c>
      <c r="D26" s="23">
        <v>11852733</v>
      </c>
      <c r="E26" s="23">
        <f t="shared" si="0"/>
        <v>1030299</v>
      </c>
      <c r="F26" s="24">
        <f t="shared" si="1"/>
        <v>206059.80000000002</v>
      </c>
      <c r="G26" s="25">
        <f t="shared" si="2"/>
        <v>2370546.6</v>
      </c>
    </row>
    <row r="27" spans="1:7" ht="15">
      <c r="A27" s="21" t="s">
        <v>33</v>
      </c>
      <c r="B27" s="22">
        <v>2.75</v>
      </c>
      <c r="C27" s="27">
        <v>22772846</v>
      </c>
      <c r="D27" s="23">
        <v>20934690</v>
      </c>
      <c r="E27" s="23">
        <f t="shared" si="0"/>
        <v>-1838156</v>
      </c>
      <c r="F27" s="24">
        <f t="shared" si="1"/>
        <v>-5054929</v>
      </c>
      <c r="G27" s="25">
        <f t="shared" si="2"/>
        <v>57570397.5</v>
      </c>
    </row>
    <row r="28" spans="1:7" ht="15">
      <c r="A28" s="21" t="s">
        <v>46</v>
      </c>
      <c r="B28" s="22">
        <v>2</v>
      </c>
      <c r="C28" s="27">
        <v>219035614</v>
      </c>
      <c r="D28" s="23">
        <v>219449769</v>
      </c>
      <c r="E28" s="23">
        <f t="shared" si="0"/>
        <v>414155</v>
      </c>
      <c r="F28" s="24">
        <f t="shared" si="1"/>
        <v>828310</v>
      </c>
      <c r="G28" s="25">
        <f t="shared" si="2"/>
        <v>438899538</v>
      </c>
    </row>
    <row r="29" spans="1:7" ht="15">
      <c r="A29" s="21" t="s">
        <v>39</v>
      </c>
      <c r="B29" s="22">
        <v>5</v>
      </c>
      <c r="C29" s="27">
        <v>21588890</v>
      </c>
      <c r="D29" s="23">
        <v>21678760</v>
      </c>
      <c r="E29" s="23">
        <f t="shared" si="0"/>
        <v>89870</v>
      </c>
      <c r="F29" s="24">
        <f t="shared" si="1"/>
        <v>449350</v>
      </c>
      <c r="G29" s="25">
        <f t="shared" si="2"/>
        <v>108393800</v>
      </c>
    </row>
    <row r="30" spans="1:7" ht="15">
      <c r="A30" s="21" t="s">
        <v>53</v>
      </c>
      <c r="B30" s="22">
        <v>1</v>
      </c>
      <c r="C30" s="27">
        <v>11544214</v>
      </c>
      <c r="D30" s="23">
        <v>11705674</v>
      </c>
      <c r="E30" s="23">
        <f t="shared" si="0"/>
        <v>161460</v>
      </c>
      <c r="F30" s="24">
        <f t="shared" si="1"/>
        <v>161460</v>
      </c>
      <c r="G30" s="25">
        <f t="shared" si="2"/>
        <v>11705674</v>
      </c>
    </row>
    <row r="31" spans="1:7" ht="15">
      <c r="A31" s="21" t="s">
        <v>24</v>
      </c>
      <c r="B31" s="22">
        <v>0.01</v>
      </c>
      <c r="C31" s="27">
        <v>10798165</v>
      </c>
      <c r="D31" s="23">
        <v>10782741</v>
      </c>
      <c r="E31" s="23">
        <f t="shared" si="0"/>
        <v>-15424</v>
      </c>
      <c r="F31" s="24">
        <f t="shared" si="1"/>
        <v>-154.24</v>
      </c>
      <c r="G31" s="25">
        <f t="shared" si="2"/>
        <v>107827.41</v>
      </c>
    </row>
    <row r="32" spans="1:7" ht="15">
      <c r="A32" s="21" t="s">
        <v>27</v>
      </c>
      <c r="B32" s="22">
        <v>2.5</v>
      </c>
      <c r="C32" s="27">
        <v>60565196</v>
      </c>
      <c r="D32" s="23">
        <v>61376847</v>
      </c>
      <c r="E32" s="23">
        <f t="shared" si="0"/>
        <v>811651</v>
      </c>
      <c r="F32" s="24">
        <f t="shared" si="1"/>
        <v>2029127.5</v>
      </c>
      <c r="G32" s="25">
        <f t="shared" si="2"/>
        <v>153442117.5</v>
      </c>
    </row>
    <row r="33" spans="1:7" ht="15">
      <c r="A33" s="21" t="s">
        <v>13</v>
      </c>
      <c r="B33" s="22">
        <v>0</v>
      </c>
      <c r="C33" s="23">
        <v>46257891</v>
      </c>
      <c r="D33" s="23">
        <v>46737697</v>
      </c>
      <c r="E33" s="23">
        <f t="shared" si="0"/>
        <v>479806</v>
      </c>
      <c r="F33" s="26">
        <f t="shared" si="1"/>
        <v>0</v>
      </c>
      <c r="G33" s="25">
        <f t="shared" si="2"/>
        <v>0</v>
      </c>
    </row>
    <row r="34" spans="1:7" ht="15">
      <c r="A34" s="21" t="s">
        <v>60</v>
      </c>
      <c r="B34" s="22">
        <v>0</v>
      </c>
      <c r="C34" s="23">
        <v>263570135</v>
      </c>
      <c r="D34" s="23">
        <v>263901268</v>
      </c>
      <c r="E34" s="23">
        <f t="shared" si="0"/>
        <v>331133</v>
      </c>
      <c r="F34" s="26">
        <f t="shared" si="1"/>
        <v>0</v>
      </c>
      <c r="G34" s="25">
        <f t="shared" si="2"/>
        <v>0</v>
      </c>
    </row>
    <row r="35" spans="1:7" ht="15">
      <c r="A35" s="21" t="s">
        <v>61</v>
      </c>
      <c r="B35" s="22">
        <v>0</v>
      </c>
      <c r="C35" s="23">
        <v>262613708</v>
      </c>
      <c r="D35" s="23">
        <v>262944841</v>
      </c>
      <c r="E35" s="23">
        <f t="shared" si="0"/>
        <v>331133</v>
      </c>
      <c r="F35" s="26">
        <f t="shared" si="1"/>
        <v>0</v>
      </c>
      <c r="G35" s="25">
        <f t="shared" si="2"/>
        <v>0</v>
      </c>
    </row>
    <row r="36" spans="1:7" ht="15">
      <c r="A36" s="21" t="s">
        <v>49</v>
      </c>
      <c r="B36" s="22">
        <v>0.04</v>
      </c>
      <c r="C36" s="23">
        <v>364157010</v>
      </c>
      <c r="D36" s="23">
        <v>364182450</v>
      </c>
      <c r="E36" s="23">
        <f t="shared" si="0"/>
        <v>25440</v>
      </c>
      <c r="F36" s="24">
        <f t="shared" si="1"/>
        <v>1017.6</v>
      </c>
      <c r="G36" s="25">
        <f t="shared" si="2"/>
        <v>14567298</v>
      </c>
    </row>
    <row r="37" spans="1:7" ht="15">
      <c r="A37" s="21" t="s">
        <v>36</v>
      </c>
      <c r="B37" s="22">
        <v>10</v>
      </c>
      <c r="C37" s="27">
        <v>2250497</v>
      </c>
      <c r="D37" s="23">
        <v>2330497</v>
      </c>
      <c r="E37" s="23">
        <f t="shared" si="0"/>
        <v>80000</v>
      </c>
      <c r="F37" s="24">
        <f t="shared" si="1"/>
        <v>800000</v>
      </c>
      <c r="G37" s="25">
        <f t="shared" si="2"/>
        <v>23304970</v>
      </c>
    </row>
    <row r="38" spans="1:7" ht="15">
      <c r="A38" s="21" t="s">
        <v>2</v>
      </c>
      <c r="B38" s="22">
        <v>2</v>
      </c>
      <c r="C38" s="23">
        <v>606629</v>
      </c>
      <c r="D38" s="23">
        <v>596146</v>
      </c>
      <c r="E38" s="23">
        <f t="shared" si="0"/>
        <v>-10483</v>
      </c>
      <c r="F38" s="24">
        <f t="shared" si="1"/>
        <v>-20966</v>
      </c>
      <c r="G38" s="25">
        <f t="shared" si="2"/>
        <v>1192292</v>
      </c>
    </row>
    <row r="39" spans="1:7" ht="15">
      <c r="A39" s="21" t="s">
        <v>48</v>
      </c>
      <c r="B39" s="22">
        <v>1</v>
      </c>
      <c r="C39" s="23">
        <v>57850220</v>
      </c>
      <c r="D39" s="23">
        <v>57877220</v>
      </c>
      <c r="E39" s="23">
        <f t="shared" si="0"/>
        <v>27000</v>
      </c>
      <c r="F39" s="24">
        <f t="shared" si="1"/>
        <v>27000</v>
      </c>
      <c r="G39" s="25">
        <f t="shared" si="2"/>
        <v>57877220</v>
      </c>
    </row>
    <row r="40" spans="1:7" ht="15">
      <c r="A40" s="21" t="s">
        <v>34</v>
      </c>
      <c r="B40" s="22">
        <v>1</v>
      </c>
      <c r="C40" s="23">
        <v>105955127</v>
      </c>
      <c r="D40" s="23">
        <v>115885614</v>
      </c>
      <c r="E40" s="23">
        <f t="shared" si="0"/>
        <v>9930487</v>
      </c>
      <c r="F40" s="24">
        <f t="shared" si="1"/>
        <v>9930487</v>
      </c>
      <c r="G40" s="25">
        <f t="shared" si="2"/>
        <v>115885614</v>
      </c>
    </row>
    <row r="41" spans="1:7" ht="15">
      <c r="A41" s="21" t="s">
        <v>62</v>
      </c>
      <c r="B41" s="22">
        <v>0.06</v>
      </c>
      <c r="C41" s="23">
        <v>116063805</v>
      </c>
      <c r="D41" s="23">
        <v>104090872</v>
      </c>
      <c r="E41" s="23">
        <f t="shared" si="0"/>
        <v>-11972933</v>
      </c>
      <c r="F41" s="24">
        <f t="shared" si="1"/>
        <v>-718375.98</v>
      </c>
      <c r="G41" s="25">
        <f t="shared" si="2"/>
        <v>6245452.319999999</v>
      </c>
    </row>
    <row r="42" spans="1:7" ht="15">
      <c r="A42" s="21" t="s">
        <v>56</v>
      </c>
      <c r="B42" s="22">
        <v>1.5</v>
      </c>
      <c r="C42" s="23">
        <v>74453572</v>
      </c>
      <c r="D42" s="23">
        <v>74489646</v>
      </c>
      <c r="E42" s="23">
        <f t="shared" si="0"/>
        <v>36074</v>
      </c>
      <c r="F42" s="24">
        <f t="shared" si="1"/>
        <v>54111</v>
      </c>
      <c r="G42" s="25">
        <f t="shared" si="2"/>
        <v>111734469</v>
      </c>
    </row>
    <row r="43" spans="1:7" ht="15">
      <c r="A43" s="21" t="s">
        <v>12</v>
      </c>
      <c r="B43" s="22">
        <v>0.1</v>
      </c>
      <c r="C43" s="23">
        <v>186112723</v>
      </c>
      <c r="D43" s="23">
        <v>184779870</v>
      </c>
      <c r="E43" s="23">
        <f t="shared" si="0"/>
        <v>-1332853</v>
      </c>
      <c r="F43" s="24">
        <f t="shared" si="1"/>
        <v>-133285.30000000002</v>
      </c>
      <c r="G43" s="25">
        <f t="shared" si="2"/>
        <v>18477987</v>
      </c>
    </row>
    <row r="44" spans="1:7" ht="15">
      <c r="A44" s="21" t="s">
        <v>20</v>
      </c>
      <c r="B44" s="22">
        <v>0.4</v>
      </c>
      <c r="C44" s="23">
        <v>13869750</v>
      </c>
      <c r="D44" s="23">
        <v>13887250</v>
      </c>
      <c r="E44" s="23">
        <f t="shared" si="0"/>
        <v>17500</v>
      </c>
      <c r="F44" s="24">
        <f t="shared" si="1"/>
        <v>7000</v>
      </c>
      <c r="G44" s="25">
        <f t="shared" si="2"/>
        <v>5554900</v>
      </c>
    </row>
    <row r="45" spans="1:7" ht="15">
      <c r="A45" s="21" t="s">
        <v>21</v>
      </c>
      <c r="B45" s="22">
        <v>1.25</v>
      </c>
      <c r="C45" s="23">
        <v>53426668</v>
      </c>
      <c r="D45" s="23">
        <v>53564368</v>
      </c>
      <c r="E45" s="23">
        <f t="shared" si="0"/>
        <v>137700</v>
      </c>
      <c r="F45" s="24">
        <f t="shared" si="1"/>
        <v>172125</v>
      </c>
      <c r="G45" s="25">
        <f t="shared" si="2"/>
        <v>66955460</v>
      </c>
    </row>
    <row r="46" spans="1:7" ht="15">
      <c r="A46" s="21" t="s">
        <v>1</v>
      </c>
      <c r="B46" s="22">
        <v>0.01</v>
      </c>
      <c r="C46" s="23">
        <v>9242724</v>
      </c>
      <c r="D46" s="23">
        <v>9702724</v>
      </c>
      <c r="E46" s="23">
        <f t="shared" si="0"/>
        <v>460000</v>
      </c>
      <c r="F46" s="23">
        <f t="shared" si="1"/>
        <v>4600</v>
      </c>
      <c r="G46" s="25">
        <f t="shared" si="2"/>
        <v>97027.24</v>
      </c>
    </row>
    <row r="47" spans="1:7" ht="15">
      <c r="A47" s="21" t="s">
        <v>52</v>
      </c>
      <c r="B47" s="22">
        <v>0.4</v>
      </c>
      <c r="C47" s="23">
        <v>72915450</v>
      </c>
      <c r="D47" s="23">
        <v>97220600</v>
      </c>
      <c r="E47" s="23">
        <f aca="true" t="shared" si="3" ref="E47:E52">SUM(-C47+D47)</f>
        <v>24305150</v>
      </c>
      <c r="F47" s="23">
        <f aca="true" t="shared" si="4" ref="F47:F52">E47*B47</f>
        <v>9722060</v>
      </c>
      <c r="G47" s="25">
        <f aca="true" t="shared" si="5" ref="G47:G52">D47*B47</f>
        <v>38888240</v>
      </c>
    </row>
    <row r="48" spans="1:7" ht="15">
      <c r="A48" s="21" t="s">
        <v>28</v>
      </c>
      <c r="B48" s="22">
        <v>2.5</v>
      </c>
      <c r="C48" s="23">
        <v>7898590</v>
      </c>
      <c r="D48" s="23">
        <v>7900240</v>
      </c>
      <c r="E48" s="23">
        <f t="shared" si="3"/>
        <v>1650</v>
      </c>
      <c r="F48" s="23">
        <f t="shared" si="4"/>
        <v>4125</v>
      </c>
      <c r="G48" s="25">
        <f t="shared" si="5"/>
        <v>19750600</v>
      </c>
    </row>
    <row r="49" spans="1:7" ht="15">
      <c r="A49" s="21" t="s">
        <v>32</v>
      </c>
      <c r="B49" s="22">
        <v>0.25</v>
      </c>
      <c r="C49" s="23">
        <v>99349329</v>
      </c>
      <c r="D49" s="23">
        <v>99374000</v>
      </c>
      <c r="E49" s="23">
        <f>SUM(-C49+D49)</f>
        <v>24671</v>
      </c>
      <c r="F49" s="23">
        <f>E49*B49</f>
        <v>6167.75</v>
      </c>
      <c r="G49" s="25">
        <f>D49*B49</f>
        <v>24843500</v>
      </c>
    </row>
    <row r="50" spans="1:7" ht="15">
      <c r="A50" s="21" t="s">
        <v>47</v>
      </c>
      <c r="B50" s="22">
        <v>1</v>
      </c>
      <c r="C50" s="23">
        <v>105509032</v>
      </c>
      <c r="D50" s="23">
        <v>116059935</v>
      </c>
      <c r="E50" s="23">
        <f t="shared" si="3"/>
        <v>10550903</v>
      </c>
      <c r="F50" s="23">
        <f t="shared" si="4"/>
        <v>10550903</v>
      </c>
      <c r="G50" s="25">
        <f t="shared" si="5"/>
        <v>116059935</v>
      </c>
    </row>
    <row r="51" spans="1:7" ht="15" customHeight="1">
      <c r="A51" s="29" t="s">
        <v>54</v>
      </c>
      <c r="B51" s="22">
        <v>1</v>
      </c>
      <c r="C51" s="23">
        <v>34125829</v>
      </c>
      <c r="D51" s="23">
        <v>34162496</v>
      </c>
      <c r="E51" s="23">
        <f>SUM(-C51+D51)</f>
        <v>36667</v>
      </c>
      <c r="F51" s="23">
        <f>E51*B51</f>
        <v>36667</v>
      </c>
      <c r="G51" s="25">
        <f>D51*B51</f>
        <v>34162496</v>
      </c>
    </row>
    <row r="52" spans="1:7" ht="15">
      <c r="A52" s="21" t="s">
        <v>50</v>
      </c>
      <c r="B52" s="22">
        <v>1</v>
      </c>
      <c r="C52" s="23">
        <v>17714415</v>
      </c>
      <c r="D52" s="23">
        <v>17742266</v>
      </c>
      <c r="E52" s="23">
        <f t="shared" si="3"/>
        <v>27851</v>
      </c>
      <c r="F52" s="23">
        <f t="shared" si="4"/>
        <v>27851</v>
      </c>
      <c r="G52" s="25">
        <f t="shared" si="5"/>
        <v>17742266</v>
      </c>
    </row>
    <row r="53" spans="1:7" ht="15">
      <c r="A53" s="21" t="s">
        <v>31</v>
      </c>
      <c r="B53" s="22">
        <v>3</v>
      </c>
      <c r="C53" s="27">
        <v>396050221</v>
      </c>
      <c r="D53" s="23">
        <v>396051021</v>
      </c>
      <c r="E53" s="23">
        <f aca="true" t="shared" si="6" ref="E53:E62">SUM(-C53+D53)</f>
        <v>800</v>
      </c>
      <c r="F53" s="23">
        <f aca="true" t="shared" si="7" ref="F53:F62">E53*B53</f>
        <v>2400</v>
      </c>
      <c r="G53" s="25">
        <f aca="true" t="shared" si="8" ref="G53:G62">D53*B53</f>
        <v>1188153063</v>
      </c>
    </row>
    <row r="54" spans="1:7" ht="15">
      <c r="A54" s="21" t="s">
        <v>55</v>
      </c>
      <c r="B54" s="22">
        <v>0.5</v>
      </c>
      <c r="C54" s="27">
        <v>37327025</v>
      </c>
      <c r="D54" s="23">
        <v>37336003</v>
      </c>
      <c r="E54" s="23">
        <f t="shared" si="6"/>
        <v>8978</v>
      </c>
      <c r="F54" s="23">
        <f t="shared" si="7"/>
        <v>4489</v>
      </c>
      <c r="G54" s="25">
        <f t="shared" si="8"/>
        <v>18668001.5</v>
      </c>
    </row>
    <row r="55" spans="1:7" ht="15">
      <c r="A55" s="21" t="s">
        <v>14</v>
      </c>
      <c r="B55" s="22">
        <v>0</v>
      </c>
      <c r="C55" s="23">
        <v>70854616</v>
      </c>
      <c r="D55" s="23">
        <v>70885215</v>
      </c>
      <c r="E55" s="23">
        <f t="shared" si="6"/>
        <v>30599</v>
      </c>
      <c r="F55" s="26">
        <f t="shared" si="7"/>
        <v>0</v>
      </c>
      <c r="G55" s="25">
        <f t="shared" si="8"/>
        <v>0</v>
      </c>
    </row>
    <row r="56" spans="1:7" ht="15">
      <c r="A56" s="21" t="s">
        <v>58</v>
      </c>
      <c r="B56" s="22">
        <v>10</v>
      </c>
      <c r="C56" s="23">
        <v>730976</v>
      </c>
      <c r="D56" s="23">
        <v>730766</v>
      </c>
      <c r="E56" s="23">
        <f t="shared" si="6"/>
        <v>-210</v>
      </c>
      <c r="F56" s="26">
        <f t="shared" si="7"/>
        <v>-2100</v>
      </c>
      <c r="G56" s="25">
        <f t="shared" si="8"/>
        <v>7307660</v>
      </c>
    </row>
    <row r="57" spans="1:7" ht="15">
      <c r="A57" s="21" t="s">
        <v>59</v>
      </c>
      <c r="B57" s="22">
        <v>10</v>
      </c>
      <c r="C57" s="23">
        <v>12069024</v>
      </c>
      <c r="D57" s="23">
        <v>12069234</v>
      </c>
      <c r="E57" s="23">
        <f t="shared" si="6"/>
        <v>210</v>
      </c>
      <c r="F57" s="26">
        <f t="shared" si="7"/>
        <v>2100</v>
      </c>
      <c r="G57" s="25">
        <f t="shared" si="8"/>
        <v>120692340</v>
      </c>
    </row>
    <row r="58" spans="1:7" ht="15">
      <c r="A58" s="21" t="s">
        <v>22</v>
      </c>
      <c r="B58" s="22">
        <v>0.4</v>
      </c>
      <c r="C58" s="27">
        <v>27443043</v>
      </c>
      <c r="D58" s="23">
        <v>28015287</v>
      </c>
      <c r="E58" s="23">
        <f t="shared" si="6"/>
        <v>572244</v>
      </c>
      <c r="F58" s="26">
        <f t="shared" si="7"/>
        <v>228897.6</v>
      </c>
      <c r="G58" s="25">
        <f t="shared" si="8"/>
        <v>11206114.8</v>
      </c>
    </row>
    <row r="59" spans="1:7" ht="15">
      <c r="A59" s="21" t="s">
        <v>63</v>
      </c>
      <c r="B59" s="22">
        <v>0</v>
      </c>
      <c r="C59" s="27">
        <v>36351446</v>
      </c>
      <c r="D59" s="23">
        <v>36368112</v>
      </c>
      <c r="E59" s="23">
        <f t="shared" si="6"/>
        <v>16666</v>
      </c>
      <c r="F59" s="26">
        <f t="shared" si="7"/>
        <v>0</v>
      </c>
      <c r="G59" s="25">
        <f t="shared" si="8"/>
        <v>0</v>
      </c>
    </row>
    <row r="60" spans="1:7" ht="15">
      <c r="A60" s="21" t="s">
        <v>64</v>
      </c>
      <c r="B60" s="22">
        <v>0</v>
      </c>
      <c r="C60" s="27">
        <v>36312666</v>
      </c>
      <c r="D60" s="23">
        <v>36329332</v>
      </c>
      <c r="E60" s="23">
        <f t="shared" si="6"/>
        <v>16666</v>
      </c>
      <c r="F60" s="26">
        <f t="shared" si="7"/>
        <v>0</v>
      </c>
      <c r="G60" s="25">
        <f t="shared" si="8"/>
        <v>0</v>
      </c>
    </row>
    <row r="61" spans="1:7" ht="15">
      <c r="A61" s="21" t="s">
        <v>23</v>
      </c>
      <c r="B61" s="22">
        <v>0.1</v>
      </c>
      <c r="C61" s="27">
        <v>137876845</v>
      </c>
      <c r="D61" s="23">
        <v>137879064</v>
      </c>
      <c r="E61" s="23">
        <f t="shared" si="6"/>
        <v>2219</v>
      </c>
      <c r="F61" s="26">
        <f t="shared" si="7"/>
        <v>221.9</v>
      </c>
      <c r="G61" s="25">
        <f t="shared" si="8"/>
        <v>13787906.4</v>
      </c>
    </row>
    <row r="62" spans="1:7" ht="15">
      <c r="A62" s="21" t="s">
        <v>30</v>
      </c>
      <c r="B62" s="22">
        <v>1</v>
      </c>
      <c r="C62" s="27">
        <v>47733771</v>
      </c>
      <c r="D62" s="23">
        <v>47772521</v>
      </c>
      <c r="E62" s="23">
        <f t="shared" si="6"/>
        <v>38750</v>
      </c>
      <c r="F62" s="26">
        <f t="shared" si="7"/>
        <v>38750</v>
      </c>
      <c r="G62" s="25">
        <f t="shared" si="8"/>
        <v>47772521</v>
      </c>
    </row>
    <row r="63" spans="2:4" ht="12.75">
      <c r="B63" s="2"/>
      <c r="D63" s="2"/>
    </row>
    <row r="64" spans="2:4" ht="12.75">
      <c r="B64" s="2"/>
      <c r="D64" s="2"/>
    </row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printOptions/>
  <pageMargins left="0.2362204724409449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IDGU</dc:creator>
  <cp:keywords/>
  <dc:description/>
  <cp:lastModifiedBy>Fredrik Ohlsson</cp:lastModifiedBy>
  <cp:lastPrinted>2007-01-31T15:57:24Z</cp:lastPrinted>
  <dcterms:created xsi:type="dcterms:W3CDTF">2002-09-24T09:12:53Z</dcterms:created>
  <dcterms:modified xsi:type="dcterms:W3CDTF">2007-01-31T16:11:23Z</dcterms:modified>
  <cp:category/>
  <cp:version/>
  <cp:contentType/>
  <cp:contentStatus/>
</cp:coreProperties>
</file>