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May 2007" sheetId="1" r:id="rId1"/>
  </sheets>
  <definedNames/>
  <calcPr fullCalcOnLoad="1"/>
</workbook>
</file>

<file path=xl/sharedStrings.xml><?xml version="1.0" encoding="utf-8"?>
<sst xmlns="http://schemas.openxmlformats.org/spreadsheetml/2006/main" count="112" uniqueCount="60">
  <si>
    <t>OMRX index - Amount Outstanding, SEK</t>
  </si>
  <si>
    <t>Nominal Bonds issued by the Swedish Government</t>
  </si>
  <si>
    <t>No</t>
  </si>
  <si>
    <t>ISIN</t>
  </si>
  <si>
    <t>Amount Outstanding</t>
  </si>
  <si>
    <t>Previous Outstanding</t>
  </si>
  <si>
    <t>+/- Change</t>
  </si>
  <si>
    <t>Included in</t>
  </si>
  <si>
    <t>OMRX</t>
  </si>
  <si>
    <t>TBOND,GOVT, BOND, TOT</t>
  </si>
  <si>
    <t>SE0000460297</t>
  </si>
  <si>
    <t>SE0001173709</t>
  </si>
  <si>
    <t>SE0000722852</t>
  </si>
  <si>
    <t>SE0000909640</t>
  </si>
  <si>
    <t>SE0000412389</t>
  </si>
  <si>
    <t>SE0001250135</t>
  </si>
  <si>
    <t>SE0001517699</t>
  </si>
  <si>
    <t>SE0001149311</t>
  </si>
  <si>
    <t>TOTAL</t>
  </si>
  <si>
    <t>Inflation Linked Bonds issued by the Swedish Government</t>
  </si>
  <si>
    <t>SE0000306805</t>
  </si>
  <si>
    <t>REAL</t>
  </si>
  <si>
    <t>SE0001517707</t>
  </si>
  <si>
    <t>SE0000235434</t>
  </si>
  <si>
    <t>SE0000555955</t>
  </si>
  <si>
    <t>SE0000317943</t>
  </si>
  <si>
    <t>SE0000556599</t>
  </si>
  <si>
    <t>Treasury Bills issued by the Swedish Government</t>
  </si>
  <si>
    <t>TBILL, GOVT, TOT</t>
  </si>
  <si>
    <t>SE0001743485</t>
  </si>
  <si>
    <t>Nominal Bonds issued by the Stadshypotek AB</t>
  </si>
  <si>
    <t>MORT, BOND, TOT</t>
  </si>
  <si>
    <t>SE0001011016</t>
  </si>
  <si>
    <t>SE0001078064</t>
  </si>
  <si>
    <t>SE0001182866</t>
  </si>
  <si>
    <t>SE0001292897</t>
  </si>
  <si>
    <t>SE0001384769</t>
  </si>
  <si>
    <t xml:space="preserve">Mortgage factor: </t>
  </si>
  <si>
    <t>SE0001783671</t>
  </si>
  <si>
    <t>SE0001788753</t>
  </si>
  <si>
    <t>SE0001384777</t>
  </si>
  <si>
    <t>SE0001811399</t>
  </si>
  <si>
    <t>0706</t>
  </si>
  <si>
    <t>0709</t>
  </si>
  <si>
    <t>SE0001961616</t>
  </si>
  <si>
    <t>March 31, 2007</t>
  </si>
  <si>
    <t>April 30, 2007</t>
  </si>
  <si>
    <t>Date effective in index: May 11, 2007</t>
  </si>
  <si>
    <t>0707</t>
  </si>
  <si>
    <t>SE0001998899</t>
  </si>
  <si>
    <t>SE0001998907</t>
  </si>
  <si>
    <t>SE0002015008</t>
  </si>
  <si>
    <t>-</t>
  </si>
  <si>
    <t>0712*</t>
  </si>
  <si>
    <t>0803*</t>
  </si>
  <si>
    <t>0806*</t>
  </si>
  <si>
    <t>0809*</t>
  </si>
  <si>
    <t>in the exchange against bond 1040. For more information, see exchange notice Interbank No. 30/07.</t>
  </si>
  <si>
    <t>*NOT: The volumes for  the Treasury Bills 0712, 0803, 0806, 0809 will from start May 11, 2007 be updated with the exchanged volumes</t>
  </si>
  <si>
    <t>Enclosure Exchange Notice -35/07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</si>
</sst>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0"/>
    <numFmt numFmtId="165" formatCode="#,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"/>
    <numFmt numFmtId="171" formatCode="#,##0.0000"/>
  </numFmts>
  <fonts count="10">
    <font>
      <sz val="10"/>
      <name val="Arial"/>
      <family val="0"/>
    </font>
    <font>
      <sz val="12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49" fontId="0" fillId="0" borderId="4" xfId="0" applyNumberFormat="1" applyBorder="1" applyAlignment="1">
      <alignment horizontal="left"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9" fillId="0" borderId="0" xfId="0" applyFont="1" applyAlignment="1">
      <alignment/>
    </xf>
    <xf numFmtId="165" fontId="0" fillId="0" borderId="0" xfId="0" applyAlignment="1">
      <alignment/>
    </xf>
    <xf numFmtId="49" fontId="0" fillId="0" borderId="4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left"/>
    </xf>
    <xf numFmtId="164" fontId="3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9" fillId="0" borderId="4" xfId="0" applyNumberFormat="1" applyFont="1" applyBorder="1" applyAlignment="1">
      <alignment horizontal="left"/>
    </xf>
    <xf numFmtId="0" fontId="9" fillId="0" borderId="0" xfId="0" applyFont="1" applyFill="1" applyBorder="1" applyAlignment="1">
      <alignment/>
    </xf>
    <xf numFmtId="3" fontId="9" fillId="0" borderId="0" xfId="0" applyNumberFormat="1" applyFont="1" applyAlignment="1">
      <alignment/>
    </xf>
    <xf numFmtId="165" fontId="9" fillId="0" borderId="0" xfId="0" applyFont="1" applyAlignment="1" quotePrefix="1">
      <alignment/>
    </xf>
    <xf numFmtId="0" fontId="9" fillId="0" borderId="5" xfId="0" applyFont="1" applyBorder="1" applyAlignment="1">
      <alignment/>
    </xf>
    <xf numFmtId="0" fontId="9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1285875</xdr:colOff>
      <xdr:row>56</xdr:row>
      <xdr:rowOff>28575</xdr:rowOff>
    </xdr:from>
    <xdr:to>
      <xdr:col>3</xdr:col>
      <xdr:colOff>838200</xdr:colOff>
      <xdr:row>59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9001125"/>
          <a:ext cx="1057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workbookViewId="0" topLeftCell="A1">
      <selection activeCell="I49" sqref="I49"/>
    </sheetView>
  </sheetViews>
  <sheetFormatPr defaultColWidth="9.140625" defaultRowHeight="12.75"/>
  <cols>
    <col min="1" max="1" width="7.421875" style="0" customWidth="1"/>
    <col min="2" max="2" width="14.8515625" style="0" bestFit="1" customWidth="1"/>
    <col min="3" max="3" width="22.57421875" style="43" customWidth="1"/>
    <col min="4" max="4" width="23.00390625" style="48" bestFit="1" customWidth="1"/>
    <col min="5" max="5" width="17.57421875" style="0" customWidth="1"/>
    <col min="6" max="6" width="28.00390625" style="0" customWidth="1"/>
    <col min="7" max="7" width="8.7109375" style="0" customWidth="1"/>
    <col min="8" max="8" width="13.140625" style="0" customWidth="1"/>
    <col min="11" max="11" width="14.140625" style="0" customWidth="1"/>
  </cols>
  <sheetData>
    <row r="1" spans="1:6" s="6" customFormat="1" ht="15">
      <c r="A1" s="1" t="s">
        <v>59</v>
      </c>
      <c r="B1" s="2"/>
      <c r="C1" s="3"/>
      <c r="D1" s="4"/>
      <c r="E1" s="2"/>
      <c r="F1" s="5"/>
    </row>
    <row r="2" spans="1:6" s="12" customFormat="1" ht="15">
      <c r="A2" s="7" t="s">
        <v>0</v>
      </c>
      <c r="B2" s="8"/>
      <c r="C2" s="9"/>
      <c r="D2" s="10"/>
      <c r="E2" s="8"/>
      <c r="F2" s="11"/>
    </row>
    <row r="3" spans="1:6" s="12" customFormat="1" ht="15">
      <c r="A3" s="7" t="s">
        <v>47</v>
      </c>
      <c r="B3" s="8"/>
      <c r="C3" s="9"/>
      <c r="D3" s="10"/>
      <c r="E3" s="8"/>
      <c r="F3" s="11"/>
    </row>
    <row r="4" spans="1:6" ht="12.75">
      <c r="A4" s="13"/>
      <c r="B4" s="14"/>
      <c r="C4" s="15"/>
      <c r="D4" s="16"/>
      <c r="E4" s="14"/>
      <c r="F4" s="17"/>
    </row>
    <row r="5" spans="1:6" s="23" customFormat="1" ht="11.25">
      <c r="A5" s="18" t="s">
        <v>1</v>
      </c>
      <c r="B5" s="19"/>
      <c r="C5" s="20"/>
      <c r="D5" s="21"/>
      <c r="E5" s="19"/>
      <c r="F5" s="22"/>
    </row>
    <row r="6" spans="1:6" ht="12.75">
      <c r="A6" s="13"/>
      <c r="B6" s="14"/>
      <c r="C6" s="15"/>
      <c r="D6" s="16"/>
      <c r="E6" s="14"/>
      <c r="F6" s="17"/>
    </row>
    <row r="7" spans="1:6" s="30" customFormat="1" ht="11.25">
      <c r="A7" s="24" t="s">
        <v>2</v>
      </c>
      <c r="B7" s="25" t="s">
        <v>3</v>
      </c>
      <c r="C7" s="26" t="s">
        <v>4</v>
      </c>
      <c r="D7" s="27" t="s">
        <v>5</v>
      </c>
      <c r="E7" s="28" t="s">
        <v>6</v>
      </c>
      <c r="F7" s="29" t="s">
        <v>7</v>
      </c>
    </row>
    <row r="8" spans="1:6" s="30" customFormat="1" ht="11.25">
      <c r="A8" s="24"/>
      <c r="B8" s="25"/>
      <c r="C8" s="26" t="s">
        <v>46</v>
      </c>
      <c r="D8" s="27"/>
      <c r="E8" s="25"/>
      <c r="F8" s="29" t="s">
        <v>8</v>
      </c>
    </row>
    <row r="9" spans="1:6" ht="12.75">
      <c r="A9" s="31">
        <v>1043</v>
      </c>
      <c r="B9" s="14" t="s">
        <v>10</v>
      </c>
      <c r="C9" s="43">
        <v>76649755000</v>
      </c>
      <c r="D9" s="43">
        <v>74644910000</v>
      </c>
      <c r="E9" s="15">
        <f aca="true" t="shared" si="0" ref="E9:E17">C9-D9</f>
        <v>2004845000</v>
      </c>
      <c r="F9" s="17" t="s">
        <v>9</v>
      </c>
    </row>
    <row r="10" spans="1:6" ht="12.75">
      <c r="A10" s="31">
        <v>1048</v>
      </c>
      <c r="B10" s="14" t="s">
        <v>11</v>
      </c>
      <c r="C10" s="43">
        <v>49989845000</v>
      </c>
      <c r="D10" s="43">
        <v>49989845000</v>
      </c>
      <c r="E10" s="15">
        <f t="shared" si="0"/>
        <v>0</v>
      </c>
      <c r="F10" s="17" t="s">
        <v>9</v>
      </c>
    </row>
    <row r="11" spans="1:6" ht="12.75">
      <c r="A11" s="31">
        <v>1045</v>
      </c>
      <c r="B11" s="14" t="s">
        <v>12</v>
      </c>
      <c r="C11" s="43">
        <v>71037085000</v>
      </c>
      <c r="D11" s="43">
        <v>71037085000</v>
      </c>
      <c r="E11" s="15">
        <f t="shared" si="0"/>
        <v>0</v>
      </c>
      <c r="F11" s="17" t="s">
        <v>9</v>
      </c>
    </row>
    <row r="12" spans="1:6" ht="12.75">
      <c r="A12" s="31">
        <v>1046</v>
      </c>
      <c r="B12" s="14" t="s">
        <v>13</v>
      </c>
      <c r="C12" s="43">
        <v>49696775000</v>
      </c>
      <c r="D12" s="43">
        <v>49696775000</v>
      </c>
      <c r="E12" s="15">
        <f t="shared" si="0"/>
        <v>0</v>
      </c>
      <c r="F12" s="17" t="s">
        <v>9</v>
      </c>
    </row>
    <row r="13" spans="1:6" ht="12.75">
      <c r="A13" s="31">
        <v>1041</v>
      </c>
      <c r="B13" s="14" t="s">
        <v>14</v>
      </c>
      <c r="C13" s="43">
        <v>51746965000</v>
      </c>
      <c r="D13" s="43">
        <v>51746965000</v>
      </c>
      <c r="E13" s="15">
        <f>C13-D13</f>
        <v>0</v>
      </c>
      <c r="F13" s="17" t="s">
        <v>9</v>
      </c>
    </row>
    <row r="14" spans="1:6" ht="12.75">
      <c r="A14" s="31">
        <v>1049</v>
      </c>
      <c r="B14" s="14" t="s">
        <v>15</v>
      </c>
      <c r="C14" s="43">
        <v>36489260000</v>
      </c>
      <c r="D14" s="43">
        <v>36489260000</v>
      </c>
      <c r="E14" s="15">
        <f t="shared" si="0"/>
        <v>0</v>
      </c>
      <c r="F14" s="17" t="s">
        <v>9</v>
      </c>
    </row>
    <row r="15" spans="1:6" ht="12.75">
      <c r="A15" s="31">
        <v>1050</v>
      </c>
      <c r="B15" s="32" t="s">
        <v>16</v>
      </c>
      <c r="C15" s="43">
        <v>38987310000</v>
      </c>
      <c r="D15" s="43">
        <v>38987310000</v>
      </c>
      <c r="E15" s="15">
        <f t="shared" si="0"/>
        <v>0</v>
      </c>
      <c r="F15" s="17" t="s">
        <v>9</v>
      </c>
    </row>
    <row r="16" spans="1:6" ht="12.75">
      <c r="A16" s="31">
        <v>1051</v>
      </c>
      <c r="B16" s="32" t="s">
        <v>41</v>
      </c>
      <c r="C16" s="43">
        <v>44018855000</v>
      </c>
      <c r="D16" s="43">
        <v>42020365000</v>
      </c>
      <c r="E16" s="15">
        <f t="shared" si="0"/>
        <v>1998490000</v>
      </c>
      <c r="F16" s="17" t="s">
        <v>9</v>
      </c>
    </row>
    <row r="17" spans="1:6" s="55" customFormat="1" ht="12.75">
      <c r="A17" s="56">
        <v>1047</v>
      </c>
      <c r="B17" s="58" t="s">
        <v>17</v>
      </c>
      <c r="C17" s="53">
        <v>49701800000</v>
      </c>
      <c r="D17" s="53">
        <v>49701800000</v>
      </c>
      <c r="E17" s="15">
        <f t="shared" si="0"/>
        <v>0</v>
      </c>
      <c r="F17" s="54" t="s">
        <v>9</v>
      </c>
    </row>
    <row r="18" spans="1:6" ht="12.75">
      <c r="A18" s="33" t="s">
        <v>18</v>
      </c>
      <c r="B18" s="34"/>
      <c r="C18" s="35">
        <f>SUM(C9:C17)</f>
        <v>468317650000</v>
      </c>
      <c r="D18" s="35">
        <f>SUM(D9:D17)</f>
        <v>464314315000</v>
      </c>
      <c r="E18" s="35">
        <f>C18-D18</f>
        <v>4003335000</v>
      </c>
      <c r="F18" s="36"/>
    </row>
    <row r="19" spans="1:6" s="23" customFormat="1" ht="11.25">
      <c r="A19" s="18" t="s">
        <v>19</v>
      </c>
      <c r="B19" s="19"/>
      <c r="C19" s="20"/>
      <c r="D19" s="21"/>
      <c r="E19" s="19"/>
      <c r="F19" s="22"/>
    </row>
    <row r="20" spans="1:6" ht="12.75">
      <c r="A20" s="13"/>
      <c r="B20" s="14"/>
      <c r="C20" s="15"/>
      <c r="D20" s="16"/>
      <c r="E20" s="14"/>
      <c r="F20" s="17"/>
    </row>
    <row r="21" spans="1:6" s="30" customFormat="1" ht="11.25">
      <c r="A21" s="24" t="s">
        <v>2</v>
      </c>
      <c r="B21" s="25" t="s">
        <v>3</v>
      </c>
      <c r="C21" s="26" t="s">
        <v>4</v>
      </c>
      <c r="D21" s="27" t="s">
        <v>5</v>
      </c>
      <c r="E21" s="28" t="s">
        <v>6</v>
      </c>
      <c r="F21" s="29" t="s">
        <v>7</v>
      </c>
    </row>
    <row r="22" spans="1:11" s="30" customFormat="1" ht="12.75">
      <c r="A22" s="24"/>
      <c r="B22" s="25"/>
      <c r="C22" s="26" t="s">
        <v>46</v>
      </c>
      <c r="D22" s="27"/>
      <c r="E22" s="25"/>
      <c r="F22" s="29" t="s">
        <v>8</v>
      </c>
      <c r="H22"/>
      <c r="I22"/>
      <c r="J22"/>
      <c r="K22" s="50"/>
    </row>
    <row r="23" spans="1:11" ht="12.75">
      <c r="A23" s="31">
        <v>3101</v>
      </c>
      <c r="B23" s="14" t="s">
        <v>20</v>
      </c>
      <c r="C23" s="43">
        <v>23137125000</v>
      </c>
      <c r="D23" s="43">
        <v>22762125000</v>
      </c>
      <c r="E23" s="15">
        <f aca="true" t="shared" si="1" ref="E23:E29">C23-D23</f>
        <v>375000000</v>
      </c>
      <c r="F23" s="17" t="s">
        <v>21</v>
      </c>
      <c r="K23" s="50"/>
    </row>
    <row r="24" spans="1:11" ht="12.75">
      <c r="A24" s="31">
        <v>3106</v>
      </c>
      <c r="B24" s="14" t="s">
        <v>22</v>
      </c>
      <c r="C24" s="50">
        <v>23483925000</v>
      </c>
      <c r="D24" s="50">
        <v>23524925000</v>
      </c>
      <c r="E24" s="15">
        <f t="shared" si="1"/>
        <v>-41000000</v>
      </c>
      <c r="F24" s="17" t="s">
        <v>21</v>
      </c>
      <c r="K24" s="50"/>
    </row>
    <row r="25" spans="1:11" ht="12.75">
      <c r="A25" s="31">
        <v>3001</v>
      </c>
      <c r="B25" s="14" t="s">
        <v>23</v>
      </c>
      <c r="C25" s="50">
        <v>4117190000</v>
      </c>
      <c r="D25" s="50">
        <v>4117190000</v>
      </c>
      <c r="E25" s="15">
        <f t="shared" si="1"/>
        <v>0</v>
      </c>
      <c r="F25" s="17" t="s">
        <v>21</v>
      </c>
      <c r="K25" s="50"/>
    </row>
    <row r="26" spans="1:11" ht="12.75">
      <c r="A26" s="31">
        <v>3105</v>
      </c>
      <c r="B26" s="14" t="s">
        <v>24</v>
      </c>
      <c r="C26" s="50">
        <v>63249860000</v>
      </c>
      <c r="D26" s="50">
        <v>62749860000</v>
      </c>
      <c r="E26" s="15">
        <f t="shared" si="1"/>
        <v>500000000</v>
      </c>
      <c r="F26" s="17" t="s">
        <v>21</v>
      </c>
      <c r="K26" s="50"/>
    </row>
    <row r="27" spans="1:11" ht="12.75">
      <c r="A27" s="31">
        <v>3102</v>
      </c>
      <c r="B27" s="14" t="s">
        <v>25</v>
      </c>
      <c r="C27" s="43">
        <v>36055430000</v>
      </c>
      <c r="D27" s="43">
        <v>36055430000</v>
      </c>
      <c r="E27" s="15">
        <f t="shared" si="1"/>
        <v>0</v>
      </c>
      <c r="F27" s="17" t="s">
        <v>21</v>
      </c>
      <c r="K27" s="50"/>
    </row>
    <row r="28" spans="1:6" ht="12.75">
      <c r="A28" s="37">
        <v>3104</v>
      </c>
      <c r="B28" s="38" t="s">
        <v>26</v>
      </c>
      <c r="C28" s="43">
        <v>40111960000</v>
      </c>
      <c r="D28" s="39">
        <v>40133960000</v>
      </c>
      <c r="E28" s="39">
        <f t="shared" si="1"/>
        <v>-22000000</v>
      </c>
      <c r="F28" s="40" t="s">
        <v>21</v>
      </c>
    </row>
    <row r="29" spans="1:6" ht="12.75">
      <c r="A29" s="41" t="s">
        <v>18</v>
      </c>
      <c r="B29" s="38"/>
      <c r="C29" s="35">
        <f>SUM(C23:C28)</f>
        <v>190155490000</v>
      </c>
      <c r="D29" s="39">
        <f>SUM(D23:D28)</f>
        <v>189343490000</v>
      </c>
      <c r="E29" s="15">
        <f t="shared" si="1"/>
        <v>812000000</v>
      </c>
      <c r="F29" s="40"/>
    </row>
    <row r="30" spans="1:6" s="23" customFormat="1" ht="11.25">
      <c r="A30" s="18" t="s">
        <v>27</v>
      </c>
      <c r="B30" s="19"/>
      <c r="C30" s="20"/>
      <c r="D30" s="21"/>
      <c r="E30" s="19"/>
      <c r="F30" s="22"/>
    </row>
    <row r="31" spans="1:6" ht="12.75">
      <c r="A31" s="13"/>
      <c r="B31" s="14"/>
      <c r="C31" s="15"/>
      <c r="D31" s="16"/>
      <c r="E31" s="14"/>
      <c r="F31" s="17"/>
    </row>
    <row r="32" spans="1:6" s="30" customFormat="1" ht="11.25">
      <c r="A32" s="24" t="s">
        <v>2</v>
      </c>
      <c r="B32" s="25" t="s">
        <v>3</v>
      </c>
      <c r="C32" s="26" t="s">
        <v>4</v>
      </c>
      <c r="D32" s="27" t="s">
        <v>5</v>
      </c>
      <c r="E32" s="28" t="s">
        <v>6</v>
      </c>
      <c r="F32" s="29" t="s">
        <v>7</v>
      </c>
    </row>
    <row r="33" spans="1:6" s="30" customFormat="1" ht="11.25">
      <c r="A33" s="24"/>
      <c r="B33" s="25"/>
      <c r="C33" s="26" t="s">
        <v>46</v>
      </c>
      <c r="D33" s="27"/>
      <c r="E33" s="25"/>
      <c r="F33" s="29" t="s">
        <v>8</v>
      </c>
    </row>
    <row r="34" spans="1:6" ht="12.75">
      <c r="A34" s="42" t="s">
        <v>42</v>
      </c>
      <c r="B34" s="32" t="s">
        <v>29</v>
      </c>
      <c r="C34" s="43">
        <v>49589725000</v>
      </c>
      <c r="D34" s="50">
        <v>49487755000</v>
      </c>
      <c r="E34" s="15">
        <f>C34-D34</f>
        <v>101970000</v>
      </c>
      <c r="F34" s="17" t="s">
        <v>28</v>
      </c>
    </row>
    <row r="35" spans="1:6" ht="12.75">
      <c r="A35" s="63" t="s">
        <v>48</v>
      </c>
      <c r="B35" s="64" t="s">
        <v>49</v>
      </c>
      <c r="C35" s="65">
        <v>15081855000</v>
      </c>
      <c r="D35" s="66" t="s">
        <v>52</v>
      </c>
      <c r="E35" s="65">
        <v>15081855000</v>
      </c>
      <c r="F35" s="67" t="s">
        <v>28</v>
      </c>
    </row>
    <row r="36" spans="1:6" s="49" customFormat="1" ht="12.75">
      <c r="A36" s="51" t="s">
        <v>43</v>
      </c>
      <c r="B36" s="52" t="s">
        <v>38</v>
      </c>
      <c r="C36" s="53">
        <v>55822160000</v>
      </c>
      <c r="D36" s="50">
        <v>55822160000</v>
      </c>
      <c r="E36" s="15">
        <f>C36-D36</f>
        <v>0</v>
      </c>
      <c r="F36" s="54" t="s">
        <v>28</v>
      </c>
    </row>
    <row r="37" spans="1:6" s="55" customFormat="1" ht="12.75">
      <c r="A37" s="51" t="s">
        <v>53</v>
      </c>
      <c r="B37" s="52" t="s">
        <v>39</v>
      </c>
      <c r="C37" s="53">
        <v>37416950000</v>
      </c>
      <c r="D37" s="50">
        <v>37416950000</v>
      </c>
      <c r="E37" s="15">
        <f>C37-D37</f>
        <v>0</v>
      </c>
      <c r="F37" s="54" t="s">
        <v>28</v>
      </c>
    </row>
    <row r="38" spans="1:6" s="55" customFormat="1" ht="12.75">
      <c r="A38" s="51" t="s">
        <v>54</v>
      </c>
      <c r="B38" s="52" t="s">
        <v>44</v>
      </c>
      <c r="C38" s="53">
        <v>15024855000</v>
      </c>
      <c r="D38" s="50">
        <v>15024855000</v>
      </c>
      <c r="E38" s="15">
        <f>C38-D38</f>
        <v>0</v>
      </c>
      <c r="F38" s="54" t="s">
        <v>28</v>
      </c>
    </row>
    <row r="39" spans="1:6" s="55" customFormat="1" ht="12.75">
      <c r="A39" s="63" t="s">
        <v>55</v>
      </c>
      <c r="B39" s="64" t="s">
        <v>50</v>
      </c>
      <c r="C39" s="65">
        <v>5006775000</v>
      </c>
      <c r="D39" s="66" t="s">
        <v>52</v>
      </c>
      <c r="E39" s="65">
        <v>5006775000</v>
      </c>
      <c r="F39" s="67" t="s">
        <v>28</v>
      </c>
    </row>
    <row r="40" spans="1:6" s="55" customFormat="1" ht="12.75">
      <c r="A40" s="63" t="s">
        <v>56</v>
      </c>
      <c r="B40" s="64" t="s">
        <v>51</v>
      </c>
      <c r="C40" s="65">
        <v>5010235000</v>
      </c>
      <c r="D40" s="68" t="s">
        <v>52</v>
      </c>
      <c r="E40" s="65">
        <v>5010235000</v>
      </c>
      <c r="F40" s="67" t="s">
        <v>28</v>
      </c>
    </row>
    <row r="41" spans="1:6" ht="12.75">
      <c r="A41" s="33" t="s">
        <v>18</v>
      </c>
      <c r="B41" s="34"/>
      <c r="C41" s="35">
        <f>SUM(C34:C40)</f>
        <v>182952555000</v>
      </c>
      <c r="D41" s="35">
        <f>SUM(D34:D37)</f>
        <v>142726865000</v>
      </c>
      <c r="E41" s="35">
        <f>C41-D41</f>
        <v>40225690000</v>
      </c>
      <c r="F41" s="36"/>
    </row>
    <row r="42" spans="1:6" s="23" customFormat="1" ht="11.25">
      <c r="A42" s="18" t="s">
        <v>30</v>
      </c>
      <c r="B42" s="19"/>
      <c r="C42" s="20"/>
      <c r="D42" s="21"/>
      <c r="E42" s="19"/>
      <c r="F42" s="22"/>
    </row>
    <row r="43" spans="1:6" ht="12.75">
      <c r="A43" s="13"/>
      <c r="B43" s="14"/>
      <c r="C43" s="15"/>
      <c r="D43" s="16"/>
      <c r="E43" s="14"/>
      <c r="F43" s="17"/>
    </row>
    <row r="44" spans="1:6" s="30" customFormat="1" ht="11.25">
      <c r="A44" s="24" t="s">
        <v>2</v>
      </c>
      <c r="B44" s="25" t="s">
        <v>3</v>
      </c>
      <c r="C44" s="26" t="s">
        <v>4</v>
      </c>
      <c r="D44" s="27" t="s">
        <v>5</v>
      </c>
      <c r="E44" s="28" t="s">
        <v>6</v>
      </c>
      <c r="F44" s="29" t="s">
        <v>7</v>
      </c>
    </row>
    <row r="45" spans="1:6" s="30" customFormat="1" ht="11.25">
      <c r="A45" s="24"/>
      <c r="B45" s="25"/>
      <c r="C45" s="26" t="s">
        <v>45</v>
      </c>
      <c r="D45" s="27"/>
      <c r="E45" s="25"/>
      <c r="F45" s="29" t="s">
        <v>8</v>
      </c>
    </row>
    <row r="46" spans="1:6" ht="12.75">
      <c r="A46" s="31">
        <v>1567</v>
      </c>
      <c r="B46" s="32" t="s">
        <v>32</v>
      </c>
      <c r="C46" s="43">
        <v>41704000000</v>
      </c>
      <c r="D46" s="43">
        <v>41704000000</v>
      </c>
      <c r="E46" s="15">
        <f aca="true" t="shared" si="2" ref="E46:E52">C46-D46</f>
        <v>0</v>
      </c>
      <c r="F46" s="17" t="s">
        <v>31</v>
      </c>
    </row>
    <row r="47" spans="1:6" ht="12.75">
      <c r="A47" s="31">
        <v>1568</v>
      </c>
      <c r="B47" s="32" t="s">
        <v>33</v>
      </c>
      <c r="C47" s="43">
        <v>34140000000</v>
      </c>
      <c r="D47" s="43">
        <v>34390000000</v>
      </c>
      <c r="E47" s="15">
        <f t="shared" si="2"/>
        <v>-250000000</v>
      </c>
      <c r="F47" s="17" t="s">
        <v>31</v>
      </c>
    </row>
    <row r="48" spans="1:6" ht="12.75">
      <c r="A48" s="31">
        <v>1569</v>
      </c>
      <c r="B48" s="32" t="s">
        <v>34</v>
      </c>
      <c r="C48" s="43">
        <v>36937000000</v>
      </c>
      <c r="D48" s="43">
        <v>35987000000</v>
      </c>
      <c r="E48" s="15">
        <f t="shared" si="2"/>
        <v>950000000</v>
      </c>
      <c r="F48" s="17" t="s">
        <v>31</v>
      </c>
    </row>
    <row r="49" spans="1:6" ht="12.75">
      <c r="A49" s="31">
        <v>1570</v>
      </c>
      <c r="B49" s="32" t="s">
        <v>35</v>
      </c>
      <c r="C49" s="43">
        <v>44415000000</v>
      </c>
      <c r="D49" s="43">
        <v>43915000000</v>
      </c>
      <c r="E49" s="15">
        <f t="shared" si="2"/>
        <v>500000000</v>
      </c>
      <c r="F49" s="17" t="s">
        <v>31</v>
      </c>
    </row>
    <row r="50" spans="1:6" ht="12.75">
      <c r="A50" s="31">
        <v>1571</v>
      </c>
      <c r="B50" s="32" t="s">
        <v>36</v>
      </c>
      <c r="C50" s="15">
        <v>33771000000</v>
      </c>
      <c r="D50" s="15">
        <v>33221000000</v>
      </c>
      <c r="E50" s="15">
        <f t="shared" si="2"/>
        <v>550000000</v>
      </c>
      <c r="F50" s="17" t="s">
        <v>31</v>
      </c>
    </row>
    <row r="51" spans="1:6" s="55" customFormat="1" ht="12.75">
      <c r="A51" s="59">
        <v>1572</v>
      </c>
      <c r="B51" s="60" t="s">
        <v>40</v>
      </c>
      <c r="C51" s="61">
        <v>16625000000</v>
      </c>
      <c r="D51" s="61">
        <v>14375000000</v>
      </c>
      <c r="E51" s="39">
        <f t="shared" si="2"/>
        <v>2250000000</v>
      </c>
      <c r="F51" s="62" t="s">
        <v>31</v>
      </c>
    </row>
    <row r="52" spans="1:6" ht="12.75">
      <c r="A52" s="41" t="s">
        <v>18</v>
      </c>
      <c r="B52" s="38"/>
      <c r="C52" s="39">
        <f>SUM(C46:C51)</f>
        <v>207592000000</v>
      </c>
      <c r="D52" s="39">
        <f>SUM(D46:D51)</f>
        <v>203592000000</v>
      </c>
      <c r="E52" s="39">
        <f t="shared" si="2"/>
        <v>4000000000</v>
      </c>
      <c r="F52" s="40"/>
    </row>
    <row r="53" spans="1:6" ht="12.75">
      <c r="A53" s="13"/>
      <c r="B53" s="14"/>
      <c r="C53" s="15"/>
      <c r="D53" s="44"/>
      <c r="E53" s="45"/>
      <c r="F53" s="17"/>
    </row>
    <row r="54" spans="1:6" ht="15">
      <c r="A54" s="46" t="s">
        <v>37</v>
      </c>
      <c r="B54" s="38"/>
      <c r="C54" s="57">
        <v>3.938403213996686</v>
      </c>
      <c r="D54" s="47"/>
      <c r="E54" s="38"/>
      <c r="F54" s="40"/>
    </row>
    <row r="55" spans="1:6" ht="12.75">
      <c r="A55" s="13" t="s">
        <v>58</v>
      </c>
      <c r="B55" s="14"/>
      <c r="C55" s="15"/>
      <c r="D55" s="16"/>
      <c r="E55" s="14"/>
      <c r="F55" s="17"/>
    </row>
    <row r="56" spans="1:6" ht="12.75">
      <c r="A56" s="13" t="s">
        <v>57</v>
      </c>
      <c r="B56" s="14"/>
      <c r="C56" s="15"/>
      <c r="D56" s="16"/>
      <c r="E56" s="14"/>
      <c r="F56" s="17"/>
    </row>
    <row r="57" spans="1:6" ht="12.75">
      <c r="A57" s="13"/>
      <c r="B57" s="14"/>
      <c r="C57" s="15"/>
      <c r="D57" s="16"/>
      <c r="E57" s="14"/>
      <c r="F57" s="17"/>
    </row>
    <row r="58" spans="1:6" ht="12.75">
      <c r="A58" s="13"/>
      <c r="B58" s="14"/>
      <c r="C58" s="15"/>
      <c r="D58" s="16"/>
      <c r="E58" s="14"/>
      <c r="F58" s="17"/>
    </row>
    <row r="59" spans="1:6" ht="12.75">
      <c r="A59" s="13"/>
      <c r="B59" s="14"/>
      <c r="C59" s="15"/>
      <c r="D59" s="16"/>
      <c r="E59" s="14"/>
      <c r="F59" s="17"/>
    </row>
    <row r="60" spans="1:6" ht="12.75">
      <c r="A60" s="41"/>
      <c r="B60" s="38"/>
      <c r="C60" s="39"/>
      <c r="D60" s="47"/>
      <c r="E60" s="38"/>
      <c r="F60" s="40"/>
    </row>
  </sheetData>
  <printOptions/>
  <pageMargins left="0.75" right="0.75" top="1" bottom="1" header="0.5" footer="0.5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OMX</dc:creator>
  <cp:keywords/>
  <dc:description/>
  <cp:lastModifiedBy>OMX</cp:lastModifiedBy>
  <cp:lastPrinted>2007-02-07T15:50:59Z</cp:lastPrinted>
  <dcterms:created xsi:type="dcterms:W3CDTF">2006-08-07T07:26:18Z</dcterms:created>
  <dcterms:modified xsi:type="dcterms:W3CDTF">2007-05-08T14:13:34Z</dcterms:modified>
  <cp:category/>
  <cp:version/>
  <cp:contentType/>
  <cp:contentStatus/>
</cp:coreProperties>
</file>