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KeyFig." sheetId="1" r:id="rId1"/>
    <sheet name="OMRX Weight Report" sheetId="2" r:id="rId2"/>
  </sheets>
  <externalReferences>
    <externalReference r:id="rId5"/>
  </externalReferences>
  <definedNames>
    <definedName name="_xlnm.Print_Titles" localSheetId="1">'OMRX Weight Report'!$4:$57</definedName>
  </definedNames>
  <calcPr fullCalcOnLoad="1"/>
</workbook>
</file>

<file path=xl/sharedStrings.xml><?xml version="1.0" encoding="utf-8"?>
<sst xmlns="http://schemas.openxmlformats.org/spreadsheetml/2006/main" count="207" uniqueCount="91">
  <si>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</si>
  <si>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</si>
  <si>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</si>
  <si>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</si>
  <si>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</si>
  <si>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</si>
  <si>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</si>
  <si>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</si>
  <si>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RGKT 0709</t>
  </si>
  <si>
    <t>SE0001783671</t>
  </si>
  <si>
    <t>RGKT 0712</t>
  </si>
  <si>
    <t>SE0001788753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</si>
  <si>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</si>
  <si>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</si>
  <si>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</si>
  <si>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</si>
  <si>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</si>
  <si>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</si>
  <si>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</si>
  <si>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</si>
  <si>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</si>
  <si>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</si>
  <si>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</si>
  <si>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</si>
  <si>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</si>
  <si>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</si>
  <si>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</si>
  <si>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</si>
  <si>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</si>
  <si>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</si>
  <si>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</si>
  <si>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</si>
  <si>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</si>
  <si>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</si>
  <si>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</si>
  <si>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</si>
  <si>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</si>
  <si>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</si>
  <si>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</si>
  <si>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</si>
  <si>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</si>
  <si>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</si>
  <si>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</si>
  <si>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3101</t>
  </si>
  <si>
    <t>SE0000306805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</si>
  <si>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</si>
  <si>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</si>
  <si>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</si>
  <si>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</si>
  <si>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</si>
  <si>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</si>
  <si>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</si>
  <si>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</si>
  <si>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</si>
  <si>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</si>
  <si>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</si>
  <si>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</si>
  <si>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</si>
  <si>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</si>
  <si>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</si>
  <si>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</si>
  <si>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</si>
  <si>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</si>
  <si>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</si>
  <si>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</si>
  <si>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</si>
  <si>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</si>
  <si>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</si>
  <si>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</si>
  <si>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</si>
  <si>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</si>
  <si>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</si>
  <si>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</si>
  <si>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</si>
  <si>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</si>
  <si>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</si>
  <si>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</si>
  <si>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</si>
  <si>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</si>
  <si>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 xml:space="preserve">    since 20061229</t>
  </si>
  <si>
    <t>RGKT 0803</t>
  </si>
  <si>
    <t>SE0001961616</t>
  </si>
  <si>
    <t>RGKT 0806</t>
  </si>
  <si>
    <t>SE0001998907</t>
  </si>
  <si>
    <t>RGKT 0809</t>
  </si>
  <si>
    <t>SE0002015008</t>
  </si>
  <si>
    <t>RGKT 0708</t>
  </si>
  <si>
    <t>SE0002024521</t>
  </si>
  <si>
    <t>SHYB 1573</t>
  </si>
  <si>
    <t>SE0001384785</t>
  </si>
  <si>
    <t>2007-07-11 (July 11, 2007)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</si>
</sst>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"/>
    <numFmt numFmtId="174" formatCode="#,##0.00000"/>
    <numFmt numFmtId="175" formatCode="#,##0.0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"/>
    <numFmt numFmtId="184" formatCode="0.000"/>
    <numFmt numFmtId="185" formatCode="0.000000"/>
    <numFmt numFmtId="186" formatCode="0.0000"/>
    <numFmt numFmtId="187" formatCode="#,##0.0000"/>
    <numFmt numFmtId="188" formatCode="#,##0.000000"/>
    <numFmt numFmtId="189" formatCode="#,##0.0"/>
  </numFmts>
  <fonts count="12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>
        <color indexed="9"/>
      </left>
      <right style="thin">
        <color indexed="8"/>
      </right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72" fontId="5" fillId="2" borderId="0" xfId="0" applyFont="1" applyFill="1" applyBorder="1" applyAlignment="1">
      <alignment/>
    </xf>
    <xf numFmtId="172" fontId="5" fillId="2" borderId="4" xfId="0" applyFont="1" applyFill="1" applyBorder="1" applyAlignment="1">
      <alignment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 quotePrefix="1">
      <alignment horizontal="righ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 quotePrefix="1">
      <alignment horizontal="right"/>
      <protection/>
    </xf>
    <xf numFmtId="0" fontId="6" fillId="2" borderId="4" xfId="0" applyFont="1" applyFill="1" applyBorder="1" applyAlignment="1" applyProtection="1" quotePrefix="1">
      <alignment horizontal="right"/>
      <protection/>
    </xf>
    <xf numFmtId="0" fontId="6" fillId="2" borderId="3" xfId="0" applyFont="1" applyFill="1" applyBorder="1" applyAlignment="1" applyProtection="1">
      <alignment horizontal="left"/>
      <protection/>
    </xf>
    <xf numFmtId="10" fontId="5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6" fillId="2" borderId="7" xfId="0" applyFont="1" applyFill="1" applyBorder="1" applyAlignment="1" applyProtection="1">
      <alignment horizontal="right"/>
      <protection/>
    </xf>
    <xf numFmtId="184" fontId="5" fillId="2" borderId="4" xfId="0" applyNumberFormat="1" applyFont="1" applyFill="1" applyBorder="1" applyAlignment="1">
      <alignment horizontal="right"/>
    </xf>
    <xf numFmtId="184" fontId="5" fillId="2" borderId="8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/>
    </xf>
    <xf numFmtId="4" fontId="6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5" fillId="2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right"/>
    </xf>
    <xf numFmtId="18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10" fontId="0" fillId="0" borderId="14" xfId="0" applyBorder="1" applyAlignment="1">
      <alignment/>
    </xf>
    <xf numFmtId="172" fontId="0" fillId="0" borderId="14" xfId="0" applyBorder="1" applyAlignment="1">
      <alignment/>
    </xf>
    <xf numFmtId="173" fontId="0" fillId="0" borderId="14" xfId="0" applyBorder="1" applyAlignment="1">
      <alignment/>
    </xf>
    <xf numFmtId="172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1" xfId="0" applyBorder="1" applyAlignment="1">
      <alignment/>
    </xf>
    <xf numFmtId="172" fontId="0" fillId="0" borderId="21" xfId="0" applyBorder="1" applyAlignment="1">
      <alignment/>
    </xf>
    <xf numFmtId="172" fontId="0" fillId="0" borderId="22" xfId="0" applyBorder="1" applyAlignment="1">
      <alignment/>
    </xf>
    <xf numFmtId="49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10" fontId="5" fillId="2" borderId="24" xfId="0" applyFont="1" applyFill="1" applyBorder="1" applyAlignment="1">
      <alignment/>
    </xf>
    <xf numFmtId="174" fontId="5" fillId="2" borderId="0" xfId="0" applyNumberFormat="1" applyFont="1" applyFill="1" applyAlignment="1">
      <alignment/>
    </xf>
    <xf numFmtId="174" fontId="5" fillId="2" borderId="1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5" fillId="2" borderId="25" xfId="0" applyFont="1" applyFill="1" applyBorder="1" applyAlignment="1">
      <alignment/>
    </xf>
    <xf numFmtId="172" fontId="5" fillId="0" borderId="9" xfId="0" applyFont="1" applyBorder="1" applyAlignment="1">
      <alignment/>
    </xf>
    <xf numFmtId="172" fontId="5" fillId="0" borderId="26" xfId="0" applyFont="1" applyBorder="1" applyAlignment="1">
      <alignment/>
    </xf>
    <xf numFmtId="10" fontId="0" fillId="0" borderId="9" xfId="0" applyBorder="1" applyAlignment="1">
      <alignment/>
    </xf>
    <xf numFmtId="172" fontId="0" fillId="0" borderId="9" xfId="0" applyBorder="1" applyAlignment="1">
      <alignment/>
    </xf>
    <xf numFmtId="172" fontId="0" fillId="0" borderId="26" xfId="0" applyBorder="1" applyAlignment="1">
      <alignment/>
    </xf>
    <xf numFmtId="0" fontId="6" fillId="2" borderId="27" xfId="0" applyFont="1" applyFill="1" applyBorder="1" applyAlignment="1">
      <alignment/>
    </xf>
    <xf numFmtId="10" fontId="5" fillId="2" borderId="28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28" xfId="0" applyFont="1" applyFill="1" applyBorder="1" applyAlignment="1">
      <alignment/>
    </xf>
    <xf numFmtId="172" fontId="5" fillId="2" borderId="29" xfId="0" applyFont="1" applyFill="1" applyBorder="1" applyAlignment="1">
      <alignment/>
    </xf>
    <xf numFmtId="176" fontId="7" fillId="0" borderId="1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2" fillId="2" borderId="3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3" fontId="0" fillId="0" borderId="24" xfId="0" applyBorder="1" applyAlignment="1">
      <alignment/>
    </xf>
    <xf numFmtId="172" fontId="0" fillId="0" borderId="37" xfId="0" applyBorder="1" applyAlignment="1">
      <alignment/>
    </xf>
    <xf numFmtId="173" fontId="0" fillId="0" borderId="30" xfId="0" applyBorder="1" applyAlignment="1">
      <alignment/>
    </xf>
    <xf numFmtId="173" fontId="0" fillId="0" borderId="38" xfId="0" applyBorder="1" applyAlignment="1">
      <alignment/>
    </xf>
    <xf numFmtId="173" fontId="0" fillId="0" borderId="39" xfId="0" applyBorder="1" applyAlignment="1">
      <alignment/>
    </xf>
    <xf numFmtId="173" fontId="0" fillId="0" borderId="40" xfId="0" applyBorder="1" applyAlignment="1">
      <alignment/>
    </xf>
    <xf numFmtId="173" fontId="0" fillId="0" borderId="41" xfId="0" applyBorder="1" applyAlignment="1">
      <alignment/>
    </xf>
    <xf numFmtId="173" fontId="0" fillId="0" borderId="42" xfId="0" applyBorder="1" applyAlignment="1">
      <alignment/>
    </xf>
    <xf numFmtId="173" fontId="0" fillId="0" borderId="43" xfId="0" applyBorder="1" applyAlignment="1">
      <alignment/>
    </xf>
    <xf numFmtId="173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ha\Local%20Settings\Temporary%20Internet%20Files\Content.IE5\AXD67YTC\Morning%20Weight%20Report%20for%20OMRXTOT%20(OMRX%20Total%20Market%20Index)%20at%202007-07-11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Morning Weigh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8"/>
    </sheetView>
  </sheetViews>
  <sheetFormatPr defaultColWidth="9.140625" defaultRowHeight="12.75"/>
  <cols>
    <col min="1" max="1" width="27.421875" style="19" bestFit="1" customWidth="1"/>
    <col min="2" max="2" width="10.8515625" style="19" bestFit="1" customWidth="1"/>
    <col min="3" max="3" width="4.57421875" style="19" customWidth="1"/>
    <col min="4" max="4" width="10.140625" style="19" customWidth="1"/>
    <col min="5" max="5" width="16.421875" style="19" bestFit="1" customWidth="1"/>
    <col min="6" max="6" width="9.00390625" style="19" customWidth="1"/>
    <col min="7" max="16384" width="9.140625" style="19" customWidth="1"/>
  </cols>
  <sheetData>
    <row r="1" spans="1:6" ht="20.25">
      <c r="A1" s="15" t="s">
        <v>63</v>
      </c>
      <c r="B1" s="16"/>
      <c r="C1" s="16"/>
      <c r="D1" s="16"/>
      <c r="E1" s="17"/>
      <c r="F1" s="18"/>
    </row>
    <row r="2" spans="1:6" ht="15">
      <c r="A2" s="95" t="s">
        <v>90</v>
      </c>
      <c r="B2" s="96"/>
      <c r="C2" s="96"/>
      <c r="D2" s="96"/>
      <c r="E2" s="96"/>
      <c r="F2" s="20"/>
    </row>
    <row r="3" spans="1:6" ht="12.75">
      <c r="A3" s="21"/>
      <c r="B3" s="22"/>
      <c r="C3" s="22"/>
      <c r="D3" s="22"/>
      <c r="E3" s="22"/>
      <c r="F3" s="23"/>
    </row>
    <row r="4" spans="1:6" ht="12.75">
      <c r="A4" s="24" t="s">
        <v>64</v>
      </c>
      <c r="B4" s="25" t="s">
        <v>65</v>
      </c>
      <c r="C4" s="25"/>
      <c r="D4" s="25" t="s">
        <v>65</v>
      </c>
      <c r="E4" s="25" t="s">
        <v>66</v>
      </c>
      <c r="F4" s="37" t="s">
        <v>66</v>
      </c>
    </row>
    <row r="5" spans="1:6" ht="12.75">
      <c r="A5" s="26" t="s">
        <v>64</v>
      </c>
      <c r="B5" s="27">
        <v>20070629</v>
      </c>
      <c r="C5" s="27"/>
      <c r="D5" s="28">
        <v>20061229</v>
      </c>
      <c r="E5" s="29">
        <v>20070629</v>
      </c>
      <c r="F5" s="30">
        <v>20070711</v>
      </c>
    </row>
    <row r="6" spans="1:7" ht="12.75">
      <c r="A6" s="31" t="s">
        <v>67</v>
      </c>
      <c r="B6" s="43">
        <v>2896.61818318</v>
      </c>
      <c r="C6" s="70"/>
      <c r="D6" s="43">
        <v>2851.22264896948</v>
      </c>
      <c r="E6" s="44">
        <v>0.472</v>
      </c>
      <c r="F6" s="38">
        <v>0.432</v>
      </c>
      <c r="G6" s="43"/>
    </row>
    <row r="7" spans="1:7" ht="12.75">
      <c r="A7" s="31" t="s">
        <v>68</v>
      </c>
      <c r="B7" s="43">
        <v>4501.26970913</v>
      </c>
      <c r="C7" s="70"/>
      <c r="D7" s="43">
        <v>4558.2258667009</v>
      </c>
      <c r="E7" s="45">
        <v>5.135</v>
      </c>
      <c r="F7" s="38">
        <v>5.121</v>
      </c>
      <c r="G7" s="43"/>
    </row>
    <row r="8" spans="1:7" ht="12.75">
      <c r="A8" s="31" t="s">
        <v>53</v>
      </c>
      <c r="B8" s="43">
        <v>3904.6332795</v>
      </c>
      <c r="C8" s="70"/>
      <c r="D8" s="43">
        <v>3925.70597615814</v>
      </c>
      <c r="E8" s="44">
        <v>4.017</v>
      </c>
      <c r="F8" s="38">
        <v>3.938</v>
      </c>
      <c r="G8" s="43"/>
    </row>
    <row r="9" spans="1:7" ht="12.75">
      <c r="A9" s="31" t="s">
        <v>69</v>
      </c>
      <c r="B9" s="43">
        <v>4194.62117198</v>
      </c>
      <c r="C9" s="70"/>
      <c r="D9" s="43">
        <v>4173.54361384383</v>
      </c>
      <c r="E9" s="45">
        <v>2.847</v>
      </c>
      <c r="F9" s="38">
        <v>2.844</v>
      </c>
      <c r="G9" s="43"/>
    </row>
    <row r="10" spans="1:7" ht="12.75">
      <c r="A10" s="31" t="s">
        <v>57</v>
      </c>
      <c r="B10" s="43">
        <v>4305.9482088</v>
      </c>
      <c r="C10" s="70"/>
      <c r="D10" s="43">
        <v>4312.18861441741</v>
      </c>
      <c r="E10" s="44">
        <v>3.794</v>
      </c>
      <c r="F10" s="38">
        <v>3.788</v>
      </c>
      <c r="G10" s="43"/>
    </row>
    <row r="11" spans="1:7" ht="12.75">
      <c r="A11" s="31" t="s">
        <v>60</v>
      </c>
      <c r="B11" s="43">
        <v>4079.84270306</v>
      </c>
      <c r="C11" s="70"/>
      <c r="D11" s="43">
        <v>4077.81569698346</v>
      </c>
      <c r="E11" s="45">
        <v>3.41</v>
      </c>
      <c r="F11" s="38">
        <v>3.376</v>
      </c>
      <c r="G11" s="43"/>
    </row>
    <row r="12" spans="1:7" ht="12.75">
      <c r="A12" s="31" t="s">
        <v>70</v>
      </c>
      <c r="B12" s="43">
        <v>2939.77381899</v>
      </c>
      <c r="C12" s="70"/>
      <c r="D12" s="46">
        <v>2892.7482977952</v>
      </c>
      <c r="E12" s="63"/>
      <c r="F12" s="38"/>
      <c r="G12" s="64"/>
    </row>
    <row r="13" spans="1:7" ht="12.75">
      <c r="A13" s="9" t="s">
        <v>71</v>
      </c>
      <c r="B13" s="47">
        <v>4336.80326045</v>
      </c>
      <c r="C13" s="71"/>
      <c r="D13" s="47">
        <v>4441.07379981018</v>
      </c>
      <c r="E13" s="48">
        <v>9.279</v>
      </c>
      <c r="F13" s="39">
        <v>9.24</v>
      </c>
      <c r="G13" s="65"/>
    </row>
    <row r="14" spans="1:6" ht="12.75">
      <c r="A14" s="10"/>
      <c r="B14" s="11"/>
      <c r="C14" s="11"/>
      <c r="D14" s="11"/>
      <c r="E14" s="11"/>
      <c r="F14" s="12"/>
    </row>
    <row r="15" spans="1:4" ht="12.75">
      <c r="A15" s="13" t="s">
        <v>64</v>
      </c>
      <c r="B15" s="25" t="s">
        <v>72</v>
      </c>
      <c r="C15" s="25"/>
      <c r="D15" s="14" t="s">
        <v>73</v>
      </c>
    </row>
    <row r="16" spans="1:7" ht="12.75">
      <c r="A16" s="31" t="s">
        <v>64</v>
      </c>
      <c r="B16" s="28" t="s">
        <v>74</v>
      </c>
      <c r="C16" s="28"/>
      <c r="D16" s="30" t="s">
        <v>79</v>
      </c>
      <c r="G16" s="66"/>
    </row>
    <row r="17" spans="1:10" ht="12.75">
      <c r="A17" s="13" t="s">
        <v>67</v>
      </c>
      <c r="B17" s="74">
        <v>0.2407959130140025</v>
      </c>
      <c r="C17" s="3"/>
      <c r="D17" s="75">
        <v>1.592142733115831</v>
      </c>
      <c r="E17" s="72"/>
      <c r="F17" s="1"/>
      <c r="G17" s="1"/>
      <c r="J17" s="40"/>
    </row>
    <row r="18" spans="1:10" ht="12.75">
      <c r="A18" s="31" t="s">
        <v>68</v>
      </c>
      <c r="B18" s="76">
        <v>-0.6408028357945517</v>
      </c>
      <c r="C18" s="1"/>
      <c r="D18" s="77">
        <v>-1.249524688694803</v>
      </c>
      <c r="E18" s="72"/>
      <c r="F18" s="1"/>
      <c r="G18" s="1"/>
      <c r="J18" s="40"/>
    </row>
    <row r="19" spans="1:10" ht="12.75">
      <c r="A19" s="31" t="s">
        <v>53</v>
      </c>
      <c r="B19" s="76">
        <v>-0.42706191442809516</v>
      </c>
      <c r="C19" s="1"/>
      <c r="D19" s="77">
        <v>-0.5367874411919882</v>
      </c>
      <c r="E19" s="72"/>
      <c r="F19" s="1"/>
      <c r="G19" s="1"/>
      <c r="J19" s="40"/>
    </row>
    <row r="20" spans="1:10" ht="12.75">
      <c r="A20" s="31" t="s">
        <v>69</v>
      </c>
      <c r="B20" s="76">
        <v>-0.21288638038617913</v>
      </c>
      <c r="C20" s="1"/>
      <c r="D20" s="77">
        <v>0.5050278632827698</v>
      </c>
      <c r="E20" s="72"/>
      <c r="F20" s="1"/>
      <c r="G20" s="1"/>
      <c r="J20" s="40"/>
    </row>
    <row r="21" spans="1:10" ht="12.75">
      <c r="A21" s="31" t="s">
        <v>57</v>
      </c>
      <c r="B21" s="76">
        <v>-0.3575644744758466</v>
      </c>
      <c r="C21" s="1"/>
      <c r="D21" s="77">
        <v>-0.14471550702919167</v>
      </c>
      <c r="E21" s="72"/>
      <c r="F21" s="1"/>
      <c r="G21" s="1"/>
      <c r="J21" s="40"/>
    </row>
    <row r="22" spans="1:10" ht="12.75">
      <c r="A22" s="31" t="s">
        <v>60</v>
      </c>
      <c r="B22" s="76">
        <v>-0.2922258404614131</v>
      </c>
      <c r="C22" s="1"/>
      <c r="D22" s="77">
        <v>0.04970813364713056</v>
      </c>
      <c r="E22" s="73"/>
      <c r="F22" s="1"/>
      <c r="G22" s="1"/>
      <c r="J22" s="40"/>
    </row>
    <row r="23" spans="1:10" ht="12.75">
      <c r="A23" s="31" t="s">
        <v>70</v>
      </c>
      <c r="B23" s="76">
        <v>0.26616298904833524</v>
      </c>
      <c r="C23" s="1"/>
      <c r="D23" s="77">
        <v>1.6256347374101754</v>
      </c>
      <c r="E23" s="41"/>
      <c r="F23" s="1"/>
      <c r="G23" s="1"/>
      <c r="J23" s="40"/>
    </row>
    <row r="24" spans="1:10" ht="12.75">
      <c r="A24" s="9" t="s">
        <v>71</v>
      </c>
      <c r="B24" s="78">
        <v>-1.4994194527598093</v>
      </c>
      <c r="C24" s="2"/>
      <c r="D24" s="79">
        <v>-2.3478677468642073</v>
      </c>
      <c r="E24" s="42"/>
      <c r="F24" s="1"/>
      <c r="G24" s="1"/>
      <c r="J24" s="40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="85" zoomScaleNormal="85" workbookViewId="0" topLeftCell="A1">
      <selection activeCell="K8" sqref="K8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  <col min="8" max="8" width="12.421875" style="0" bestFit="1" customWidth="1"/>
  </cols>
  <sheetData>
    <row r="1" spans="1:6" ht="20.25">
      <c r="A1" s="97" t="s">
        <v>0</v>
      </c>
      <c r="B1" s="97"/>
      <c r="C1" s="97"/>
      <c r="D1" s="97"/>
      <c r="E1" s="97"/>
      <c r="F1" s="97"/>
    </row>
    <row r="2" spans="1:6" ht="15">
      <c r="A2" s="98" t="s">
        <v>90</v>
      </c>
      <c r="B2" s="98"/>
      <c r="C2" s="98"/>
      <c r="D2" s="98"/>
      <c r="E2" s="98"/>
      <c r="F2" s="98"/>
    </row>
    <row r="3" spans="1:6" ht="12.75">
      <c r="A3" s="99" t="s">
        <v>1</v>
      </c>
      <c r="B3" s="99"/>
      <c r="C3" s="99"/>
      <c r="D3" s="99"/>
      <c r="E3" s="99"/>
      <c r="F3" s="99"/>
    </row>
    <row r="4" spans="1:6" ht="12.75">
      <c r="A4" s="50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2" t="s">
        <v>7</v>
      </c>
    </row>
    <row r="5" spans="1:6" ht="12.75">
      <c r="A5" s="100" t="s">
        <v>1</v>
      </c>
      <c r="B5" s="100"/>
      <c r="C5" s="100"/>
      <c r="D5" s="100"/>
      <c r="E5" s="100"/>
      <c r="F5" s="100"/>
    </row>
    <row r="6" spans="1:6" ht="12.75">
      <c r="A6" s="53" t="s">
        <v>86</v>
      </c>
      <c r="B6" s="49" t="s">
        <v>87</v>
      </c>
      <c r="C6" s="54">
        <v>0.09477543563381241</v>
      </c>
      <c r="D6" s="55">
        <v>15901154272</v>
      </c>
      <c r="E6" s="56">
        <v>3.42</v>
      </c>
      <c r="F6" s="57">
        <v>15952515000</v>
      </c>
    </row>
    <row r="7" spans="1:6" ht="12.75">
      <c r="A7" s="53" t="s">
        <v>8</v>
      </c>
      <c r="B7" s="49" t="s">
        <v>9</v>
      </c>
      <c r="C7" s="54">
        <v>0.3604431333126372</v>
      </c>
      <c r="D7" s="55">
        <v>60474128457</v>
      </c>
      <c r="E7" s="56">
        <v>3.435</v>
      </c>
      <c r="F7" s="57">
        <v>60872275000</v>
      </c>
    </row>
    <row r="8" spans="1:6" ht="12.75">
      <c r="A8" s="53" t="s">
        <v>10</v>
      </c>
      <c r="B8" s="49" t="s">
        <v>11</v>
      </c>
      <c r="C8" s="54">
        <v>0.28731188704491656</v>
      </c>
      <c r="D8" s="55">
        <v>48204375000</v>
      </c>
      <c r="E8" s="56">
        <v>3.6</v>
      </c>
      <c r="F8" s="57">
        <v>48975645000</v>
      </c>
    </row>
    <row r="9" spans="1:6" ht="12.75">
      <c r="A9" s="53" t="s">
        <v>80</v>
      </c>
      <c r="B9" s="49" t="s">
        <v>81</v>
      </c>
      <c r="C9" s="54">
        <v>0.12531738186860467</v>
      </c>
      <c r="D9" s="55">
        <v>21025395544</v>
      </c>
      <c r="E9" s="56">
        <v>3.755</v>
      </c>
      <c r="F9" s="57">
        <v>21575855000</v>
      </c>
    </row>
    <row r="10" spans="1:6" ht="12.75">
      <c r="A10" s="53" t="s">
        <v>82</v>
      </c>
      <c r="B10" s="49" t="s">
        <v>83</v>
      </c>
      <c r="C10" s="54">
        <v>0.06642958976484178</v>
      </c>
      <c r="D10" s="55">
        <v>11145368502</v>
      </c>
      <c r="E10" s="56">
        <v>3.895</v>
      </c>
      <c r="F10" s="57">
        <v>11557775000</v>
      </c>
    </row>
    <row r="11" spans="1:6" ht="12.75">
      <c r="A11" s="53" t="s">
        <v>84</v>
      </c>
      <c r="B11" s="49" t="s">
        <v>85</v>
      </c>
      <c r="C11" s="54">
        <v>0.06572257237518732</v>
      </c>
      <c r="D11" s="55">
        <v>11026747126</v>
      </c>
      <c r="E11" s="56">
        <v>4.03</v>
      </c>
      <c r="F11" s="57">
        <v>11561235000</v>
      </c>
    </row>
    <row r="12" spans="1:6" ht="12.75">
      <c r="A12" s="58"/>
      <c r="B12" s="59" t="s">
        <v>1</v>
      </c>
      <c r="C12" s="60">
        <f>SUM(C6:C11)</f>
        <v>0.9999999999999999</v>
      </c>
      <c r="D12" s="61">
        <f>SUM(D6:D11)</f>
        <v>167777168901</v>
      </c>
      <c r="E12" s="59" t="s">
        <v>1</v>
      </c>
      <c r="F12" s="62">
        <f>SUM(F6:F11)</f>
        <v>170495300000</v>
      </c>
    </row>
    <row r="13" spans="1:6" ht="12.75">
      <c r="A13" s="101"/>
      <c r="B13" s="101" t="s">
        <v>0</v>
      </c>
      <c r="C13" s="101" t="s">
        <v>0</v>
      </c>
      <c r="D13" s="101" t="s">
        <v>0</v>
      </c>
      <c r="E13" s="101" t="s">
        <v>0</v>
      </c>
      <c r="F13" s="101" t="s">
        <v>0</v>
      </c>
    </row>
    <row r="14" spans="1:6" ht="12.75">
      <c r="A14" s="50" t="s">
        <v>12</v>
      </c>
      <c r="B14" s="51" t="s">
        <v>3</v>
      </c>
      <c r="C14" s="51" t="s">
        <v>4</v>
      </c>
      <c r="D14" s="51" t="s">
        <v>5</v>
      </c>
      <c r="E14" s="51" t="s">
        <v>6</v>
      </c>
      <c r="F14" s="52" t="s">
        <v>7</v>
      </c>
    </row>
    <row r="15" spans="1:6" ht="12.75">
      <c r="A15" s="100" t="s">
        <v>1</v>
      </c>
      <c r="B15" s="100"/>
      <c r="C15" s="100"/>
      <c r="D15" s="100"/>
      <c r="E15" s="100"/>
      <c r="F15" s="100"/>
    </row>
    <row r="16" spans="1:6" ht="12.75">
      <c r="A16" s="53" t="s">
        <v>13</v>
      </c>
      <c r="B16" s="49" t="s">
        <v>14</v>
      </c>
      <c r="C16" s="54">
        <v>0.11907354006168974</v>
      </c>
      <c r="D16" s="55">
        <v>59048979231</v>
      </c>
      <c r="E16" s="56">
        <v>4.515</v>
      </c>
      <c r="F16" s="57">
        <v>51746965000</v>
      </c>
    </row>
    <row r="17" spans="1:6" ht="12.75">
      <c r="A17" s="53" t="s">
        <v>15</v>
      </c>
      <c r="B17" s="49" t="s">
        <v>16</v>
      </c>
      <c r="C17" s="54">
        <v>0.15979742392969454</v>
      </c>
      <c r="D17" s="55">
        <v>79244093708</v>
      </c>
      <c r="E17" s="56">
        <v>4.235</v>
      </c>
      <c r="F17" s="57">
        <v>76649755000</v>
      </c>
    </row>
    <row r="18" spans="1:6" ht="12.75">
      <c r="A18" s="53" t="s">
        <v>17</v>
      </c>
      <c r="B18" s="49" t="s">
        <v>18</v>
      </c>
      <c r="C18" s="54">
        <v>0.1492152790586786</v>
      </c>
      <c r="D18" s="55">
        <v>73996371566</v>
      </c>
      <c r="E18" s="56">
        <v>4.505</v>
      </c>
      <c r="F18" s="57">
        <v>71037085000</v>
      </c>
    </row>
    <row r="19" spans="1:6" ht="12.75">
      <c r="A19" s="53" t="s">
        <v>19</v>
      </c>
      <c r="B19" s="49" t="s">
        <v>20</v>
      </c>
      <c r="C19" s="54">
        <v>0.11768816927219629</v>
      </c>
      <c r="D19" s="55">
        <v>58361969078</v>
      </c>
      <c r="E19" s="56">
        <v>4.515</v>
      </c>
      <c r="F19" s="57">
        <v>53699070000</v>
      </c>
    </row>
    <row r="20" spans="1:6" ht="12.75">
      <c r="A20" s="53" t="s">
        <v>21</v>
      </c>
      <c r="B20" s="49" t="s">
        <v>22</v>
      </c>
      <c r="C20" s="54">
        <v>0.10829718713637279</v>
      </c>
      <c r="D20" s="55">
        <v>53704948645</v>
      </c>
      <c r="E20" s="56">
        <v>4.495</v>
      </c>
      <c r="F20" s="57">
        <v>49701800000</v>
      </c>
    </row>
    <row r="21" spans="1:6" ht="12.75">
      <c r="A21" s="53" t="s">
        <v>23</v>
      </c>
      <c r="B21" s="49" t="s">
        <v>24</v>
      </c>
      <c r="C21" s="54">
        <v>0.10233347740119596</v>
      </c>
      <c r="D21" s="55">
        <v>50747524417</v>
      </c>
      <c r="E21" s="56">
        <v>4.42</v>
      </c>
      <c r="F21" s="57">
        <v>49989845000</v>
      </c>
    </row>
    <row r="22" spans="1:6" ht="12.75">
      <c r="A22" s="53" t="s">
        <v>25</v>
      </c>
      <c r="B22" s="49" t="s">
        <v>26</v>
      </c>
      <c r="C22" s="54">
        <v>0.07649777769719758</v>
      </c>
      <c r="D22" s="55">
        <v>37935511820</v>
      </c>
      <c r="E22" s="56">
        <v>4.525</v>
      </c>
      <c r="F22" s="57">
        <v>36489260000</v>
      </c>
    </row>
    <row r="23" spans="1:6" ht="12.75">
      <c r="A23" s="53" t="s">
        <v>27</v>
      </c>
      <c r="B23" s="49" t="s">
        <v>28</v>
      </c>
      <c r="C23" s="54">
        <v>0.06992220719061676</v>
      </c>
      <c r="D23" s="55">
        <v>34674663725</v>
      </c>
      <c r="E23" s="56">
        <v>4.525</v>
      </c>
      <c r="F23" s="57">
        <v>38987310000</v>
      </c>
    </row>
    <row r="24" spans="1:6" ht="12.75">
      <c r="A24" s="53" t="s">
        <v>77</v>
      </c>
      <c r="B24" s="49" t="s">
        <v>78</v>
      </c>
      <c r="C24" s="54">
        <v>0.09717493825235779</v>
      </c>
      <c r="D24" s="55">
        <v>48189387060</v>
      </c>
      <c r="E24" s="56">
        <v>4.52</v>
      </c>
      <c r="F24" s="57">
        <v>49518505000</v>
      </c>
    </row>
    <row r="25" spans="1:6" ht="12.75">
      <c r="A25" s="58"/>
      <c r="B25" s="59" t="s">
        <v>1</v>
      </c>
      <c r="C25" s="60">
        <f>SUM(C16:C24)</f>
        <v>1</v>
      </c>
      <c r="D25" s="61">
        <f>SUM(D16:D24)</f>
        <v>495903449250</v>
      </c>
      <c r="E25" s="59" t="s">
        <v>1</v>
      </c>
      <c r="F25" s="62">
        <f>SUM(F16:F24)</f>
        <v>477819595000</v>
      </c>
    </row>
    <row r="26" spans="1:6" ht="12.75">
      <c r="A26" s="101"/>
      <c r="B26" s="101" t="s">
        <v>0</v>
      </c>
      <c r="C26" s="101" t="s">
        <v>0</v>
      </c>
      <c r="D26" s="101" t="s">
        <v>0</v>
      </c>
      <c r="E26" s="101" t="s">
        <v>0</v>
      </c>
      <c r="F26" s="101" t="s">
        <v>0</v>
      </c>
    </row>
    <row r="27" spans="1:6" ht="12.75">
      <c r="A27" s="50" t="s">
        <v>29</v>
      </c>
      <c r="B27" s="51" t="s">
        <v>3</v>
      </c>
      <c r="C27" s="51" t="s">
        <v>4</v>
      </c>
      <c r="D27" s="51" t="s">
        <v>5</v>
      </c>
      <c r="E27" s="51" t="s">
        <v>6</v>
      </c>
      <c r="F27" s="52" t="s">
        <v>7</v>
      </c>
    </row>
    <row r="28" spans="1:6" ht="12.75">
      <c r="A28" s="100" t="s">
        <v>1</v>
      </c>
      <c r="B28" s="100"/>
      <c r="C28" s="100"/>
      <c r="D28" s="100"/>
      <c r="E28" s="100"/>
      <c r="F28" s="100"/>
    </row>
    <row r="29" spans="1:6" ht="12.75">
      <c r="A29" s="53" t="s">
        <v>30</v>
      </c>
      <c r="B29" s="49" t="s">
        <v>31</v>
      </c>
      <c r="C29" s="54">
        <v>0.1822505764296318</v>
      </c>
      <c r="D29" s="55">
        <v>34569549133</v>
      </c>
      <c r="E29" s="56">
        <v>4.47</v>
      </c>
      <c r="F29" s="57">
        <v>33140000000</v>
      </c>
    </row>
    <row r="30" spans="1:6" ht="12.75">
      <c r="A30" s="53" t="s">
        <v>32</v>
      </c>
      <c r="B30" s="49" t="s">
        <v>33</v>
      </c>
      <c r="C30" s="54">
        <v>0.2196322717579704</v>
      </c>
      <c r="D30" s="55">
        <v>41660162390</v>
      </c>
      <c r="E30" s="56">
        <v>4.65</v>
      </c>
      <c r="F30" s="57">
        <v>39137000000</v>
      </c>
    </row>
    <row r="31" spans="1:6" ht="12.75">
      <c r="A31" s="53" t="s">
        <v>34</v>
      </c>
      <c r="B31" s="49" t="s">
        <v>35</v>
      </c>
      <c r="C31" s="54">
        <v>0.26193477786471586</v>
      </c>
      <c r="D31" s="55">
        <v>49684162050</v>
      </c>
      <c r="E31" s="56">
        <v>4.745</v>
      </c>
      <c r="F31" s="57">
        <v>45765000000</v>
      </c>
    </row>
    <row r="32" spans="1:6" ht="12.75">
      <c r="A32" s="53" t="s">
        <v>36</v>
      </c>
      <c r="B32" s="49" t="s">
        <v>37</v>
      </c>
      <c r="C32" s="54">
        <v>0.18516240167863515</v>
      </c>
      <c r="D32" s="55">
        <v>35121868297</v>
      </c>
      <c r="E32" s="56">
        <v>4.81</v>
      </c>
      <c r="F32" s="57">
        <v>33571000000</v>
      </c>
    </row>
    <row r="33" spans="1:6" ht="12.75">
      <c r="A33" s="53" t="s">
        <v>38</v>
      </c>
      <c r="B33" s="49" t="s">
        <v>39</v>
      </c>
      <c r="C33" s="54">
        <v>0.12061670829528862</v>
      </c>
      <c r="D33" s="55">
        <v>22878749167</v>
      </c>
      <c r="E33" s="56">
        <v>4.855</v>
      </c>
      <c r="F33" s="57">
        <v>21475000000</v>
      </c>
    </row>
    <row r="34" spans="1:6" ht="12.75">
      <c r="A34" s="53" t="s">
        <v>88</v>
      </c>
      <c r="B34" s="49" t="s">
        <v>89</v>
      </c>
      <c r="C34" s="54">
        <v>0.03040326397375816</v>
      </c>
      <c r="D34" s="55">
        <v>5766934450</v>
      </c>
      <c r="E34" s="56">
        <v>4.9</v>
      </c>
      <c r="F34" s="57">
        <v>5315000000</v>
      </c>
    </row>
    <row r="35" spans="1:6" ht="12.75">
      <c r="A35" s="58"/>
      <c r="B35" s="59" t="s">
        <v>1</v>
      </c>
      <c r="C35" s="60">
        <f>SUM(C29:C34)</f>
        <v>1</v>
      </c>
      <c r="D35" s="61">
        <f>SUM(D29:D34)</f>
        <v>189681425487</v>
      </c>
      <c r="E35" s="59" t="s">
        <v>1</v>
      </c>
      <c r="F35" s="62">
        <f>SUM(F29:F34)</f>
        <v>178403000000</v>
      </c>
    </row>
    <row r="36" spans="1:6" ht="12.75">
      <c r="A36" s="80"/>
      <c r="B36" s="81"/>
      <c r="C36" s="85"/>
      <c r="D36" s="86"/>
      <c r="E36" s="81"/>
      <c r="F36" s="87"/>
    </row>
    <row r="37" spans="1:6" ht="12.75">
      <c r="A37" s="103"/>
      <c r="B37" s="104" t="s">
        <v>0</v>
      </c>
      <c r="C37" s="104" t="s">
        <v>0</v>
      </c>
      <c r="D37" s="104" t="s">
        <v>0</v>
      </c>
      <c r="E37" s="104" t="s">
        <v>0</v>
      </c>
      <c r="F37" s="105" t="s">
        <v>0</v>
      </c>
    </row>
    <row r="38" spans="1:6" ht="12.75">
      <c r="A38" s="4" t="s">
        <v>75</v>
      </c>
      <c r="B38" s="5"/>
      <c r="C38" s="6"/>
      <c r="D38" s="7"/>
      <c r="E38" s="5"/>
      <c r="F38" s="8"/>
    </row>
    <row r="39" spans="1:6" ht="12.75">
      <c r="A39" s="88" t="s">
        <v>76</v>
      </c>
      <c r="B39" s="93">
        <v>3.69854455</v>
      </c>
      <c r="C39" s="89"/>
      <c r="D39" s="90"/>
      <c r="E39" s="91"/>
      <c r="F39" s="92"/>
    </row>
    <row r="40" spans="1:6" ht="12.75">
      <c r="A40" s="34"/>
      <c r="B40" s="35" t="s">
        <v>3</v>
      </c>
      <c r="C40" s="35"/>
      <c r="D40" s="51" t="s">
        <v>5</v>
      </c>
      <c r="E40" s="51" t="s">
        <v>6</v>
      </c>
      <c r="F40" s="36" t="s">
        <v>7</v>
      </c>
    </row>
    <row r="41" spans="1:6" ht="13.5" thickBot="1">
      <c r="A41" s="113" t="s">
        <v>1</v>
      </c>
      <c r="B41" s="114"/>
      <c r="C41" s="114"/>
      <c r="D41" s="114"/>
      <c r="E41" s="114"/>
      <c r="F41" s="115"/>
    </row>
    <row r="42" spans="1:9" ht="12.75">
      <c r="A42" s="111" t="s">
        <v>30</v>
      </c>
      <c r="B42" s="112" t="s">
        <v>31</v>
      </c>
      <c r="C42" s="112"/>
      <c r="D42" s="112">
        <v>127857017543</v>
      </c>
      <c r="E42" s="112">
        <v>4.47</v>
      </c>
      <c r="F42" s="116">
        <v>122569766387</v>
      </c>
      <c r="I42" s="94"/>
    </row>
    <row r="43" spans="1:9" ht="12.75">
      <c r="A43" s="108" t="s">
        <v>32</v>
      </c>
      <c r="B43" s="56" t="s">
        <v>33</v>
      </c>
      <c r="C43" s="56"/>
      <c r="D43" s="56">
        <v>154081966560</v>
      </c>
      <c r="E43" s="56">
        <v>4.65</v>
      </c>
      <c r="F43" s="117">
        <v>144749938053.35</v>
      </c>
      <c r="I43" s="94"/>
    </row>
    <row r="44" spans="1:9" ht="12.75">
      <c r="A44" s="108" t="s">
        <v>34</v>
      </c>
      <c r="B44" s="56" t="s">
        <v>35</v>
      </c>
      <c r="C44" s="56"/>
      <c r="D44" s="56">
        <v>183759086771</v>
      </c>
      <c r="E44" s="56">
        <v>4.745</v>
      </c>
      <c r="F44" s="117">
        <v>169263891330.75</v>
      </c>
      <c r="I44" s="94"/>
    </row>
    <row r="45" spans="1:9" ht="12.75">
      <c r="A45" s="108" t="s">
        <v>36</v>
      </c>
      <c r="B45" s="56" t="s">
        <v>37</v>
      </c>
      <c r="C45" s="56"/>
      <c r="D45" s="56">
        <v>129899794574</v>
      </c>
      <c r="E45" s="56">
        <v>4.81</v>
      </c>
      <c r="F45" s="117">
        <v>124163839088.04999</v>
      </c>
      <c r="I45" s="94"/>
    </row>
    <row r="46" spans="1:9" ht="12.75">
      <c r="A46" s="108" t="s">
        <v>38</v>
      </c>
      <c r="B46" s="56" t="s">
        <v>39</v>
      </c>
      <c r="C46" s="56"/>
      <c r="D46" s="56">
        <v>84618073041</v>
      </c>
      <c r="E46" s="56">
        <v>4.855</v>
      </c>
      <c r="F46" s="117">
        <v>79426244211.25</v>
      </c>
      <c r="I46" s="94"/>
    </row>
    <row r="47" spans="1:9" ht="12.75">
      <c r="A47" s="109" t="s">
        <v>88</v>
      </c>
      <c r="B47" s="110" t="s">
        <v>89</v>
      </c>
      <c r="C47" s="110"/>
      <c r="D47" s="110">
        <v>21329263980</v>
      </c>
      <c r="E47" s="110">
        <v>4.9</v>
      </c>
      <c r="F47" s="118">
        <v>19657764283.25</v>
      </c>
      <c r="I47" s="94"/>
    </row>
    <row r="48" spans="1:6" ht="12.75">
      <c r="A48" s="67"/>
      <c r="B48" s="68" t="s">
        <v>1</v>
      </c>
      <c r="C48" s="69"/>
      <c r="D48" s="106">
        <f>SUM(D42:D47)</f>
        <v>701545202469</v>
      </c>
      <c r="E48" s="68" t="s">
        <v>1</v>
      </c>
      <c r="F48" s="107">
        <f>SUM(F42:F47)</f>
        <v>659831443353.6499</v>
      </c>
    </row>
    <row r="49" spans="1:6" ht="12.75">
      <c r="A49" s="82"/>
      <c r="B49" s="33"/>
      <c r="C49" s="32"/>
      <c r="D49" s="83"/>
      <c r="E49" s="33"/>
      <c r="F49" s="84"/>
    </row>
    <row r="50" spans="1:6" ht="12.75">
      <c r="A50" s="50" t="s">
        <v>40</v>
      </c>
      <c r="B50" s="51" t="s">
        <v>3</v>
      </c>
      <c r="C50" s="51" t="s">
        <v>4</v>
      </c>
      <c r="D50" s="51" t="s">
        <v>5</v>
      </c>
      <c r="E50" s="51" t="s">
        <v>6</v>
      </c>
      <c r="F50" s="52" t="s">
        <v>7</v>
      </c>
    </row>
    <row r="51" spans="1:6" ht="13.5" thickBot="1">
      <c r="A51" s="100" t="s">
        <v>1</v>
      </c>
      <c r="B51" s="100"/>
      <c r="C51" s="100"/>
      <c r="D51" s="100"/>
      <c r="E51" s="100"/>
      <c r="F51" s="100"/>
    </row>
    <row r="52" spans="1:6" ht="12.75">
      <c r="A52" s="53" t="s">
        <v>41</v>
      </c>
      <c r="B52" s="49" t="s">
        <v>42</v>
      </c>
      <c r="C52" s="54">
        <v>0.01726240350224733</v>
      </c>
      <c r="D52" s="55">
        <v>4179351872</v>
      </c>
      <c r="E52" s="56">
        <v>2.29</v>
      </c>
      <c r="F52" s="57">
        <v>4117190000</v>
      </c>
    </row>
    <row r="53" spans="1:6" ht="12.75">
      <c r="A53" s="53" t="s">
        <v>43</v>
      </c>
      <c r="B53" s="49" t="s">
        <v>44</v>
      </c>
      <c r="C53" s="54">
        <v>0.09195288688947309</v>
      </c>
      <c r="D53" s="55">
        <v>22262454351</v>
      </c>
      <c r="E53" s="56">
        <v>1.818</v>
      </c>
      <c r="F53" s="57">
        <v>17870125000</v>
      </c>
    </row>
    <row r="54" spans="1:6" ht="12.75">
      <c r="A54" s="53" t="s">
        <v>45</v>
      </c>
      <c r="B54" s="49" t="s">
        <v>46</v>
      </c>
      <c r="C54" s="54">
        <v>0.22244413234225277</v>
      </c>
      <c r="D54" s="55">
        <v>53855322105</v>
      </c>
      <c r="E54" s="56">
        <v>2.17</v>
      </c>
      <c r="F54" s="57">
        <v>36893480000</v>
      </c>
    </row>
    <row r="55" spans="1:6" ht="12.75">
      <c r="A55" s="53" t="s">
        <v>47</v>
      </c>
      <c r="B55" s="49" t="s">
        <v>48</v>
      </c>
      <c r="C55" s="54">
        <v>0.23551301432947924</v>
      </c>
      <c r="D55" s="55">
        <v>57019392299</v>
      </c>
      <c r="E55" s="56">
        <v>2.103</v>
      </c>
      <c r="F55" s="57">
        <v>40021960000</v>
      </c>
    </row>
    <row r="56" spans="1:6" ht="12.75">
      <c r="A56" s="53" t="s">
        <v>49</v>
      </c>
      <c r="B56" s="49" t="s">
        <v>50</v>
      </c>
      <c r="C56" s="54">
        <v>0.3308525249743611</v>
      </c>
      <c r="D56" s="55">
        <v>80101772585</v>
      </c>
      <c r="E56" s="56">
        <v>2.21</v>
      </c>
      <c r="F56" s="57">
        <v>63299910000</v>
      </c>
    </row>
    <row r="57" spans="1:6" ht="12.75">
      <c r="A57" s="53" t="s">
        <v>51</v>
      </c>
      <c r="B57" s="49" t="s">
        <v>52</v>
      </c>
      <c r="C57" s="54">
        <v>0.10197503796218646</v>
      </c>
      <c r="D57" s="55">
        <v>24688889108</v>
      </c>
      <c r="E57" s="56">
        <v>2.343</v>
      </c>
      <c r="F57" s="57">
        <v>25330330000</v>
      </c>
    </row>
    <row r="58" spans="1:6" ht="12.75">
      <c r="A58" s="58"/>
      <c r="B58" s="59" t="s">
        <v>1</v>
      </c>
      <c r="C58" s="60">
        <f>SUM(C52:C57)</f>
        <v>1</v>
      </c>
      <c r="D58" s="61">
        <f>SUM(D52:D57)</f>
        <v>242107182320</v>
      </c>
      <c r="E58" s="59" t="s">
        <v>1</v>
      </c>
      <c r="F58" s="62">
        <f>SUM(F52:F57)</f>
        <v>187532995000</v>
      </c>
    </row>
    <row r="59" spans="1:6" ht="12.75">
      <c r="A59" s="101"/>
      <c r="B59" s="101" t="s">
        <v>0</v>
      </c>
      <c r="C59" s="101" t="s">
        <v>0</v>
      </c>
      <c r="D59" s="101" t="s">
        <v>0</v>
      </c>
      <c r="E59" s="101" t="s">
        <v>0</v>
      </c>
      <c r="F59" s="101" t="s">
        <v>0</v>
      </c>
    </row>
    <row r="60" spans="1:6" ht="12.75">
      <c r="A60" s="50" t="s">
        <v>53</v>
      </c>
      <c r="B60" s="51" t="s">
        <v>54</v>
      </c>
      <c r="C60" s="51" t="s">
        <v>55</v>
      </c>
      <c r="D60" s="51" t="s">
        <v>1</v>
      </c>
      <c r="E60" s="51" t="s">
        <v>1</v>
      </c>
      <c r="F60" s="52" t="s">
        <v>56</v>
      </c>
    </row>
    <row r="61" spans="1:6" ht="13.5" thickBot="1">
      <c r="A61" s="100" t="s">
        <v>1</v>
      </c>
      <c r="B61" s="100"/>
      <c r="C61" s="100"/>
      <c r="D61" s="100"/>
      <c r="E61" s="100"/>
      <c r="F61" s="100"/>
    </row>
    <row r="62" spans="1:6" ht="12.75">
      <c r="A62" s="53" t="s">
        <v>1</v>
      </c>
      <c r="B62" s="54">
        <f>D12/F62</f>
        <v>0.2527980542334106</v>
      </c>
      <c r="C62" s="54">
        <f>D25/F62</f>
        <v>0.7472019457665894</v>
      </c>
      <c r="D62" s="54">
        <f>B62+C62</f>
        <v>1</v>
      </c>
      <c r="E62" s="49" t="s">
        <v>1</v>
      </c>
      <c r="F62" s="57">
        <f>D12+D25</f>
        <v>663680618151</v>
      </c>
    </row>
    <row r="63" spans="1:6" ht="12.75">
      <c r="A63" s="102"/>
      <c r="B63" s="102" t="s">
        <v>0</v>
      </c>
      <c r="C63" s="102" t="s">
        <v>0</v>
      </c>
      <c r="D63" s="102" t="s">
        <v>0</v>
      </c>
      <c r="E63" s="102" t="s">
        <v>0</v>
      </c>
      <c r="F63" s="102" t="s">
        <v>0</v>
      </c>
    </row>
    <row r="64" spans="1:6" ht="12.75">
      <c r="A64" s="50" t="s">
        <v>57</v>
      </c>
      <c r="B64" s="51" t="s">
        <v>55</v>
      </c>
      <c r="C64" s="51" t="s">
        <v>58</v>
      </c>
      <c r="D64" s="51" t="s">
        <v>1</v>
      </c>
      <c r="E64" s="51" t="s">
        <v>1</v>
      </c>
      <c r="F64" s="52" t="s">
        <v>59</v>
      </c>
    </row>
    <row r="65" spans="1:6" ht="13.5" thickBot="1">
      <c r="A65" s="100" t="s">
        <v>1</v>
      </c>
      <c r="B65" s="100"/>
      <c r="C65" s="100"/>
      <c r="D65" s="100"/>
      <c r="E65" s="100"/>
      <c r="F65" s="100"/>
    </row>
    <row r="66" spans="1:6" ht="12.75">
      <c r="A66" s="53" t="s">
        <v>1</v>
      </c>
      <c r="B66" s="54">
        <f>D25/F66</f>
        <v>0.4141333730996354</v>
      </c>
      <c r="C66" s="54">
        <f>D48/F66</f>
        <v>0.5858666269003646</v>
      </c>
      <c r="D66" s="54">
        <f>B66+C66</f>
        <v>1</v>
      </c>
      <c r="E66" s="49" t="s">
        <v>1</v>
      </c>
      <c r="F66" s="57">
        <f>D25+D48</f>
        <v>1197448651719</v>
      </c>
    </row>
    <row r="67" spans="1:6" ht="12.75">
      <c r="A67" s="102"/>
      <c r="B67" s="102" t="s">
        <v>0</v>
      </c>
      <c r="C67" s="102" t="s">
        <v>0</v>
      </c>
      <c r="D67" s="102" t="s">
        <v>0</v>
      </c>
      <c r="E67" s="102" t="s">
        <v>0</v>
      </c>
      <c r="F67" s="102" t="s">
        <v>0</v>
      </c>
    </row>
    <row r="68" spans="1:6" ht="12.75">
      <c r="A68" s="50" t="s">
        <v>60</v>
      </c>
      <c r="B68" s="51" t="s">
        <v>61</v>
      </c>
      <c r="C68" s="51" t="s">
        <v>58</v>
      </c>
      <c r="D68" s="51" t="s">
        <v>1</v>
      </c>
      <c r="E68" s="51" t="s">
        <v>1</v>
      </c>
      <c r="F68" s="52" t="s">
        <v>62</v>
      </c>
    </row>
    <row r="69" spans="1:6" ht="13.5" thickBot="1">
      <c r="A69" s="100" t="s">
        <v>1</v>
      </c>
      <c r="B69" s="100"/>
      <c r="C69" s="100"/>
      <c r="D69" s="100"/>
      <c r="E69" s="100"/>
      <c r="F69" s="100"/>
    </row>
    <row r="70" spans="1:6" ht="12.75">
      <c r="A70" s="53" t="s">
        <v>1</v>
      </c>
      <c r="B70" s="54">
        <f>F62/F70</f>
        <v>0.48613248308591017</v>
      </c>
      <c r="C70" s="54">
        <f>D48/F70</f>
        <v>0.5138675169140898</v>
      </c>
      <c r="D70" s="54">
        <f>B70+C70</f>
        <v>1</v>
      </c>
      <c r="E70" s="49" t="s">
        <v>1</v>
      </c>
      <c r="F70" s="57">
        <f>D12+D25+D48</f>
        <v>1365225820620</v>
      </c>
    </row>
    <row r="71" spans="1:6" ht="12.75">
      <c r="A71" s="102"/>
      <c r="B71" s="102" t="s">
        <v>0</v>
      </c>
      <c r="C71" s="102" t="s">
        <v>0</v>
      </c>
      <c r="D71" s="102" t="s">
        <v>0</v>
      </c>
      <c r="E71" s="102" t="s">
        <v>0</v>
      </c>
      <c r="F71" s="102" t="s">
        <v>0</v>
      </c>
    </row>
    <row r="72" ht="12.75"/>
  </sheetData>
  <mergeCells count="17">
    <mergeCell ref="A1:F1"/>
    <mergeCell ref="A2:F2"/>
    <mergeCell ref="A3:F3"/>
    <mergeCell ref="A5:F5"/>
    <mergeCell ref="A13:F13"/>
    <mergeCell ref="A15:F15"/>
    <mergeCell ref="A26:F26"/>
    <mergeCell ref="A28:F28"/>
    <mergeCell ref="A37:F37"/>
    <mergeCell ref="A51:F51"/>
    <mergeCell ref="A59:F59"/>
    <mergeCell ref="A61:F61"/>
    <mergeCell ref="A71:F71"/>
    <mergeCell ref="A63:F63"/>
    <mergeCell ref="A65:F65"/>
    <mergeCell ref="A67:F67"/>
    <mergeCell ref="A69:F69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2007-07-11&amp;CGenerated at 2007-07-11 09:59:43&amp;R&amp;P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2007-05-11T09:55:34Z</cp:lastPrinted>
  <dcterms:created xsi:type="dcterms:W3CDTF">2006-09-12T08:27:39Z</dcterms:created>
  <dcterms:modified xsi:type="dcterms:W3CDTF">2007-07-11T09:52:28Z</dcterms:modified>
  <cp:category/>
  <cp:version/>
  <cp:contentType/>
  <cp:contentStatus/>
</cp:coreProperties>
</file>