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Report'!$4:$52</definedName>
  </definedNames>
  <calcPr fullCalcOnLoad="1"/>
</workbook>
</file>

<file path=xl/sharedStrings.xml><?xml version="1.0" encoding="utf-8"?>
<sst xmlns="http://schemas.openxmlformats.org/spreadsheetml/2006/main" count="227" uniqueCount="89">
  <si>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</si>
  <si>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</si>
  <si>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</si>
  <si>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</si>
  <si>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</si>
  <si>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</si>
  <si>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</si>
  <si>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</si>
  <si>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</si>
  <si>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</si>
  <si>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</si>
  <si>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</si>
  <si>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</si>
  <si>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</si>
  <si>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</si>
  <si>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</si>
  <si>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</si>
  <si>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</si>
  <si>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</si>
  <si>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</si>
  <si>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</si>
  <si>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</si>
  <si>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</si>
  <si>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</si>
  <si>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</si>
  <si>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</si>
  <si>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</si>
  <si>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</si>
  <si>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</si>
  <si>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</si>
  <si>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</si>
  <si>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</si>
  <si>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</si>
  <si>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</si>
  <si>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</si>
  <si>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</si>
  <si>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</si>
  <si>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</si>
  <si>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</si>
  <si>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</si>
  <si>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</si>
  <si>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</si>
  <si>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</si>
  <si>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</si>
  <si>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</si>
  <si>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</si>
  <si>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</si>
  <si>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</si>
  <si>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</si>
  <si>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</si>
  <si>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</si>
  <si>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</si>
  <si>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</si>
  <si>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</si>
  <si>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</si>
  <si>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</si>
  <si>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</si>
  <si>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</si>
  <si>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</si>
  <si>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</si>
  <si>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</si>
  <si>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</si>
  <si>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</si>
  <si>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</si>
  <si>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</si>
  <si>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</si>
  <si>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</si>
  <si>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</si>
  <si>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</si>
  <si>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</si>
  <si>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RGKT 0806</t>
  </si>
  <si>
    <t>SE0001998907</t>
  </si>
  <si>
    <t>RGKT 0809</t>
  </si>
  <si>
    <t>SE0002015008</t>
  </si>
  <si>
    <t>SHYB 1573</t>
  </si>
  <si>
    <t>SE0001384785</t>
  </si>
  <si>
    <t>RGKB 1052</t>
  </si>
  <si>
    <t>SE0002241083</t>
  </si>
  <si>
    <t>RGKT 0812</t>
  </si>
  <si>
    <t>SE0002269290</t>
  </si>
  <si>
    <t>OMRX-MM</t>
  </si>
  <si>
    <t xml:space="preserve">    since 20071228</t>
  </si>
  <si>
    <t>OMRXMM</t>
  </si>
  <si>
    <t>MM</t>
  </si>
  <si>
    <t>RGKT 0805</t>
  </si>
  <si>
    <t>SE0002343871</t>
  </si>
  <si>
    <t>SHYB 1574</t>
  </si>
  <si>
    <t>SE0001384793</t>
  </si>
  <si>
    <t>2008-04-10 (April 10, 2008)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</si>
</sst>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medium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/>
      <top style="thin">
        <color indexed="9"/>
      </top>
      <bottom style="medium">
        <color indexed="8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2" xfId="0" applyBorder="1" applyAlignment="1">
      <alignment/>
    </xf>
    <xf numFmtId="180" fontId="0" fillId="0" borderId="12" xfId="0" applyBorder="1" applyAlignment="1">
      <alignment/>
    </xf>
    <xf numFmtId="181" fontId="0" fillId="0" borderId="12" xfId="0" applyBorder="1" applyAlignment="1">
      <alignment/>
    </xf>
    <xf numFmtId="18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9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Border="1" applyAlignment="1">
      <alignment/>
    </xf>
    <xf numFmtId="0" fontId="5" fillId="2" borderId="21" xfId="0" applyFont="1" applyFill="1" applyBorder="1" applyAlignment="1">
      <alignment/>
    </xf>
    <xf numFmtId="10" fontId="5" fillId="2" borderId="22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10" fontId="5" fillId="2" borderId="2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4" xfId="0" applyFont="1" applyFill="1" applyBorder="1" applyAlignment="1">
      <alignment/>
    </xf>
    <xf numFmtId="180" fontId="5" fillId="2" borderId="25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6" xfId="0" applyBorder="1" applyAlignment="1">
      <alignment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4" fontId="5" fillId="2" borderId="0" xfId="0" applyNumberFormat="1" applyFont="1" applyFill="1" applyBorder="1" applyAlignment="1">
      <alignment/>
    </xf>
    <xf numFmtId="181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180" fontId="0" fillId="0" borderId="31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2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3" xfId="0" applyNumberFormat="1" applyFont="1" applyFill="1" applyBorder="1" applyAlignment="1">
      <alignment/>
    </xf>
    <xf numFmtId="181" fontId="5" fillId="2" borderId="34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35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36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4" fontId="5" fillId="2" borderId="33" xfId="0" applyNumberFormat="1" applyFont="1" applyFill="1" applyBorder="1" applyAlignment="1">
      <alignment/>
    </xf>
    <xf numFmtId="180" fontId="0" fillId="0" borderId="37" xfId="0" applyBorder="1" applyAlignment="1">
      <alignment/>
    </xf>
    <xf numFmtId="4" fontId="5" fillId="2" borderId="0" xfId="0" applyNumberFormat="1" applyFont="1" applyFill="1" applyBorder="1" applyAlignment="1">
      <alignment/>
    </xf>
    <xf numFmtId="0" fontId="6" fillId="2" borderId="7" xfId="0" applyFont="1" applyFill="1" applyBorder="1" applyAlignment="1" applyProtection="1">
      <alignment horizontal="right"/>
      <protection/>
    </xf>
    <xf numFmtId="180" fontId="0" fillId="0" borderId="38" xfId="0" applyBorder="1" applyAlignment="1">
      <alignment/>
    </xf>
    <xf numFmtId="180" fontId="0" fillId="0" borderId="39" xfId="0" applyBorder="1" applyAlignment="1">
      <alignment/>
    </xf>
    <xf numFmtId="0" fontId="0" fillId="0" borderId="1" xfId="0" applyBorder="1" applyAlignment="1">
      <alignment/>
    </xf>
    <xf numFmtId="180" fontId="0" fillId="0" borderId="40" xfId="0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0" fontId="0" fillId="0" borderId="43" xfId="0" applyBorder="1" applyAlignment="1">
      <alignment/>
    </xf>
    <xf numFmtId="180" fontId="0" fillId="0" borderId="43" xfId="0" applyBorder="1" applyAlignment="1">
      <alignment/>
    </xf>
    <xf numFmtId="180" fontId="0" fillId="0" borderId="44" xfId="0" applyBorder="1" applyAlignment="1">
      <alignment/>
    </xf>
    <xf numFmtId="0" fontId="0" fillId="0" borderId="24" xfId="0" applyBorder="1" applyAlignment="1">
      <alignment/>
    </xf>
    <xf numFmtId="181" fontId="0" fillId="0" borderId="45" xfId="0" applyBorder="1" applyAlignment="1">
      <alignment/>
    </xf>
    <xf numFmtId="181" fontId="0" fillId="0" borderId="40" xfId="0" applyBorder="1" applyAlignment="1">
      <alignment/>
    </xf>
    <xf numFmtId="180" fontId="0" fillId="0" borderId="25" xfId="0" applyBorder="1" applyAlignment="1">
      <alignment/>
    </xf>
    <xf numFmtId="0" fontId="0" fillId="0" borderId="37" xfId="0" applyBorder="1" applyAlignment="1">
      <alignment/>
    </xf>
    <xf numFmtId="192" fontId="0" fillId="0" borderId="12" xfId="0" applyNumberFormat="1" applyBorder="1" applyAlignment="1">
      <alignment/>
    </xf>
    <xf numFmtId="2" fontId="0" fillId="2" borderId="0" xfId="0" applyNumberFormat="1" applyFill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0" fontId="0" fillId="0" borderId="47" xfId="0" applyBorder="1" applyAlignment="1">
      <alignment/>
    </xf>
    <xf numFmtId="180" fontId="0" fillId="0" borderId="47" xfId="0" applyBorder="1" applyAlignment="1">
      <alignment/>
    </xf>
    <xf numFmtId="180" fontId="0" fillId="0" borderId="48" xfId="0" applyBorder="1" applyAlignment="1">
      <alignment/>
    </xf>
    <xf numFmtId="10" fontId="0" fillId="0" borderId="0" xfId="0" applyAlignment="1">
      <alignment/>
    </xf>
    <xf numFmtId="0" fontId="5" fillId="2" borderId="49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10" fontId="5" fillId="2" borderId="40" xfId="0" applyFont="1" applyFill="1" applyBorder="1" applyAlignment="1">
      <alignment/>
    </xf>
    <xf numFmtId="3" fontId="0" fillId="0" borderId="40" xfId="0" applyNumberFormat="1" applyBorder="1" applyAlignment="1">
      <alignment/>
    </xf>
    <xf numFmtId="180" fontId="0" fillId="0" borderId="50" xfId="0" applyBorder="1" applyAlignment="1">
      <alignment/>
    </xf>
    <xf numFmtId="0" fontId="2" fillId="2" borderId="4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5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54</v>
      </c>
      <c r="B1" s="13"/>
      <c r="C1" s="13"/>
      <c r="D1" s="13"/>
      <c r="E1" s="14"/>
      <c r="F1" s="15"/>
    </row>
    <row r="2" spans="1:6" ht="15">
      <c r="A2" s="116" t="s">
        <v>88</v>
      </c>
      <c r="B2" s="117"/>
      <c r="C2" s="117"/>
      <c r="D2" s="117"/>
      <c r="E2" s="117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55</v>
      </c>
      <c r="B4" s="22" t="s">
        <v>56</v>
      </c>
      <c r="C4" s="22"/>
      <c r="D4" s="22" t="s">
        <v>56</v>
      </c>
      <c r="E4" s="22" t="s">
        <v>57</v>
      </c>
      <c r="F4" s="31" t="s">
        <v>57</v>
      </c>
    </row>
    <row r="5" spans="1:6" ht="12.75">
      <c r="A5" s="23" t="s">
        <v>55</v>
      </c>
      <c r="B5" s="24">
        <v>20080331</v>
      </c>
      <c r="C5" s="24"/>
      <c r="D5" s="25">
        <v>20071228</v>
      </c>
      <c r="E5" s="24">
        <v>20080331</v>
      </c>
      <c r="F5" s="26">
        <v>20080410</v>
      </c>
    </row>
    <row r="6" spans="1:8" ht="12.75">
      <c r="A6" s="27" t="s">
        <v>58</v>
      </c>
      <c r="B6" s="59">
        <v>2979.17804501532</v>
      </c>
      <c r="C6" s="62"/>
      <c r="D6" s="32">
        <v>2949.1021675038</v>
      </c>
      <c r="E6" s="67">
        <v>0.342</v>
      </c>
      <c r="F6" s="68">
        <v>0.296</v>
      </c>
      <c r="H6" s="59"/>
    </row>
    <row r="7" spans="1:8" ht="12.75">
      <c r="A7" s="27" t="s">
        <v>80</v>
      </c>
      <c r="B7" s="59">
        <v>2975.95963144914</v>
      </c>
      <c r="C7" s="62"/>
      <c r="D7" s="59">
        <v>2949.1021675038</v>
      </c>
      <c r="E7" s="69">
        <v>0.539</v>
      </c>
      <c r="F7" s="68">
        <v>0.464</v>
      </c>
      <c r="H7" s="59"/>
    </row>
    <row r="8" spans="1:8" ht="12.75">
      <c r="A8" s="27" t="s">
        <v>59</v>
      </c>
      <c r="B8" s="59">
        <v>4757.15968978306</v>
      </c>
      <c r="C8" s="62"/>
      <c r="D8" s="59">
        <v>4632.574928985</v>
      </c>
      <c r="E8" s="69">
        <v>5.657</v>
      </c>
      <c r="F8" s="68">
        <v>5.639</v>
      </c>
      <c r="H8" s="59"/>
    </row>
    <row r="9" spans="1:8" ht="12.75">
      <c r="A9" s="27" t="s">
        <v>45</v>
      </c>
      <c r="B9" s="59">
        <v>4104.0613299835</v>
      </c>
      <c r="C9" s="62"/>
      <c r="D9" s="59">
        <v>4005.18637930566</v>
      </c>
      <c r="E9" s="67">
        <v>4.33</v>
      </c>
      <c r="F9" s="68">
        <v>4.109</v>
      </c>
      <c r="H9" s="59"/>
    </row>
    <row r="10" spans="1:8" ht="12.75">
      <c r="A10" s="27" t="s">
        <v>60</v>
      </c>
      <c r="B10" s="59">
        <v>4346.68119677691</v>
      </c>
      <c r="C10" s="62"/>
      <c r="D10" s="59">
        <v>4290.37461922268</v>
      </c>
      <c r="E10" s="69">
        <v>2.681</v>
      </c>
      <c r="F10" s="68">
        <v>2.656</v>
      </c>
      <c r="H10" s="59"/>
    </row>
    <row r="11" spans="1:8" ht="12.75">
      <c r="A11" s="27" t="s">
        <v>48</v>
      </c>
      <c r="B11" s="59">
        <v>4494.46860293125</v>
      </c>
      <c r="C11" s="62"/>
      <c r="D11" s="59">
        <v>4415.40976173557</v>
      </c>
      <c r="E11" s="67">
        <v>3.783</v>
      </c>
      <c r="F11" s="68">
        <v>3.751</v>
      </c>
      <c r="H11" s="59"/>
    </row>
    <row r="12" spans="1:8" ht="12.75">
      <c r="A12" s="27" t="s">
        <v>51</v>
      </c>
      <c r="B12" s="59">
        <v>4253.24479301008</v>
      </c>
      <c r="C12" s="62"/>
      <c r="D12" s="59">
        <v>4179.15559454113</v>
      </c>
      <c r="E12" s="69">
        <v>3.411</v>
      </c>
      <c r="F12" s="68">
        <v>3.312</v>
      </c>
      <c r="H12" s="59"/>
    </row>
    <row r="13" spans="1:8" ht="12.75">
      <c r="A13" s="27" t="s">
        <v>61</v>
      </c>
      <c r="B13" s="59">
        <v>3028.81628958266</v>
      </c>
      <c r="C13" s="62"/>
      <c r="D13" s="59">
        <v>2996.03338561541</v>
      </c>
      <c r="E13" s="67"/>
      <c r="F13" s="68"/>
      <c r="H13" s="129"/>
    </row>
    <row r="14" spans="1:8" ht="12.75">
      <c r="A14" s="6" t="s">
        <v>62</v>
      </c>
      <c r="B14" s="81">
        <v>4700.99966591589</v>
      </c>
      <c r="C14" s="49"/>
      <c r="D14" s="81">
        <v>4589.00957643513</v>
      </c>
      <c r="E14" s="70">
        <v>9.74</v>
      </c>
      <c r="F14" s="71">
        <v>9.699</v>
      </c>
      <c r="H14" s="64"/>
    </row>
    <row r="15" spans="1:6" ht="12.75">
      <c r="A15" s="7"/>
      <c r="B15" s="8"/>
      <c r="C15" s="8"/>
      <c r="D15" s="8"/>
      <c r="E15" s="8"/>
      <c r="F15" s="9"/>
    </row>
    <row r="16" spans="1:4" ht="12.75">
      <c r="A16" s="10" t="s">
        <v>55</v>
      </c>
      <c r="B16" s="22" t="s">
        <v>63</v>
      </c>
      <c r="C16" s="22"/>
      <c r="D16" s="11" t="s">
        <v>64</v>
      </c>
    </row>
    <row r="17" spans="1:4" ht="12.75">
      <c r="A17" s="27" t="s">
        <v>55</v>
      </c>
      <c r="B17" s="84" t="s">
        <v>65</v>
      </c>
      <c r="C17" s="25"/>
      <c r="D17" s="26" t="s">
        <v>81</v>
      </c>
    </row>
    <row r="18" spans="1:6" ht="12.75">
      <c r="A18" s="10" t="s">
        <v>58</v>
      </c>
      <c r="B18" s="64">
        <v>0.3477901745024825</v>
      </c>
      <c r="C18" s="74"/>
      <c r="D18" s="77">
        <v>1.019831657340542</v>
      </c>
      <c r="E18" s="72"/>
      <c r="F18" s="104"/>
    </row>
    <row r="19" spans="1:6" ht="12.75">
      <c r="A19" s="27" t="s">
        <v>80</v>
      </c>
      <c r="B19" s="64">
        <v>0.3157633038617824</v>
      </c>
      <c r="C19" s="83"/>
      <c r="D19" s="78">
        <v>0.9106996780675392</v>
      </c>
      <c r="E19" s="72"/>
      <c r="F19" s="104"/>
    </row>
    <row r="20" spans="1:6" ht="12.75">
      <c r="A20" s="27" t="s">
        <v>59</v>
      </c>
      <c r="B20" s="64">
        <v>0.3589743343299201</v>
      </c>
      <c r="C20" s="75"/>
      <c r="D20" s="78">
        <v>2.6893199291512904</v>
      </c>
      <c r="E20" s="72"/>
      <c r="F20" s="104"/>
    </row>
    <row r="21" spans="1:6" ht="12.75">
      <c r="A21" s="27" t="s">
        <v>45</v>
      </c>
      <c r="B21" s="64">
        <v>0.35377541350556374</v>
      </c>
      <c r="C21" s="75"/>
      <c r="D21" s="78">
        <v>2.4686728984377737</v>
      </c>
      <c r="E21" s="72"/>
      <c r="F21" s="104"/>
    </row>
    <row r="22" spans="1:6" ht="12.75">
      <c r="A22" s="27" t="s">
        <v>60</v>
      </c>
      <c r="B22" s="64">
        <v>-0.028107031056701093</v>
      </c>
      <c r="C22" s="75"/>
      <c r="D22" s="78">
        <v>1.3123930321131683</v>
      </c>
      <c r="E22" s="72"/>
      <c r="F22" s="104"/>
    </row>
    <row r="23" spans="1:6" ht="12.75">
      <c r="A23" s="27" t="s">
        <v>48</v>
      </c>
      <c r="B23" s="64">
        <v>0.08994535094155598</v>
      </c>
      <c r="C23" s="75"/>
      <c r="D23" s="78">
        <v>1.7905210492763945</v>
      </c>
      <c r="E23" s="72"/>
      <c r="F23" s="104"/>
    </row>
    <row r="24" spans="1:6" ht="12.75">
      <c r="A24" s="27" t="s">
        <v>51</v>
      </c>
      <c r="B24" s="64">
        <v>0.12153512498693786</v>
      </c>
      <c r="C24" s="75"/>
      <c r="D24" s="78">
        <v>1.7728269932262286</v>
      </c>
      <c r="E24" s="72"/>
      <c r="F24" s="104"/>
    </row>
    <row r="25" spans="1:6" ht="12.75">
      <c r="A25" s="27" t="s">
        <v>61</v>
      </c>
      <c r="B25" s="64">
        <v>0.37178281893632814</v>
      </c>
      <c r="C25" s="75"/>
      <c r="D25" s="78">
        <v>1.0942102355950833</v>
      </c>
      <c r="E25" s="72"/>
      <c r="F25" s="104"/>
    </row>
    <row r="26" spans="1:6" ht="12.75">
      <c r="A26" s="6" t="s">
        <v>62</v>
      </c>
      <c r="B26" s="73">
        <v>0.4548114109800272</v>
      </c>
      <c r="C26" s="76"/>
      <c r="D26" s="79">
        <v>2.4403978160306483</v>
      </c>
      <c r="E26" s="72"/>
      <c r="F26" s="104"/>
    </row>
    <row r="27" ht="12.75">
      <c r="F27" s="63"/>
    </row>
    <row r="28" ht="12.75">
      <c r="F28" s="63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A1" sqref="A1:F1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  <col min="9" max="9" width="12.421875" style="0" bestFit="1" customWidth="1"/>
  </cols>
  <sheetData>
    <row r="1" spans="1:6" ht="20.25">
      <c r="A1" s="126" t="s">
        <v>0</v>
      </c>
      <c r="B1" s="126"/>
      <c r="C1" s="126"/>
      <c r="D1" s="126"/>
      <c r="E1" s="126"/>
      <c r="F1" s="126"/>
    </row>
    <row r="2" spans="1:6" ht="15">
      <c r="A2" s="127" t="s">
        <v>88</v>
      </c>
      <c r="B2" s="127"/>
      <c r="C2" s="127"/>
      <c r="D2" s="127"/>
      <c r="E2" s="127"/>
      <c r="F2" s="127"/>
    </row>
    <row r="3" spans="1:6" ht="12.75">
      <c r="A3" s="128" t="s">
        <v>1</v>
      </c>
      <c r="B3" s="128"/>
      <c r="C3" s="128"/>
      <c r="D3" s="128"/>
      <c r="E3" s="128"/>
      <c r="F3" s="128"/>
    </row>
    <row r="4" spans="1:6" ht="12.75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7</v>
      </c>
    </row>
    <row r="5" spans="1:6" ht="12.75">
      <c r="A5" s="120" t="s">
        <v>1</v>
      </c>
      <c r="B5" s="120"/>
      <c r="C5" s="120"/>
      <c r="D5" s="120"/>
      <c r="E5" s="120"/>
      <c r="F5" s="120"/>
    </row>
    <row r="6" spans="1:6" ht="12.75">
      <c r="A6" s="37" t="s">
        <v>84</v>
      </c>
      <c r="B6" s="33" t="s">
        <v>85</v>
      </c>
      <c r="C6" s="38">
        <v>0.2572369603119441</v>
      </c>
      <c r="D6" s="39">
        <v>30889829496</v>
      </c>
      <c r="E6" s="40">
        <v>4.085</v>
      </c>
      <c r="F6" s="41">
        <v>31030035000</v>
      </c>
    </row>
    <row r="7" spans="1:6" ht="12.75">
      <c r="A7" s="37" t="s">
        <v>70</v>
      </c>
      <c r="B7" s="33" t="s">
        <v>71</v>
      </c>
      <c r="C7" s="38">
        <v>0.36992859683418833</v>
      </c>
      <c r="D7" s="39">
        <v>44422198381</v>
      </c>
      <c r="E7" s="40">
        <v>4.085</v>
      </c>
      <c r="F7" s="41">
        <v>44764965000</v>
      </c>
    </row>
    <row r="8" spans="1:6" ht="12.75">
      <c r="A8" s="37" t="s">
        <v>72</v>
      </c>
      <c r="B8" s="33" t="s">
        <v>73</v>
      </c>
      <c r="C8" s="38">
        <v>0.21071963502637417</v>
      </c>
      <c r="D8" s="39">
        <v>25303881641</v>
      </c>
      <c r="E8" s="40">
        <v>4.07</v>
      </c>
      <c r="F8" s="41">
        <v>25758740000</v>
      </c>
    </row>
    <row r="9" spans="1:6" ht="12.75">
      <c r="A9" s="37" t="s">
        <v>78</v>
      </c>
      <c r="B9" s="33" t="s">
        <v>79</v>
      </c>
      <c r="C9" s="38">
        <v>0.16211480782749343</v>
      </c>
      <c r="D9" s="39">
        <v>19467259940</v>
      </c>
      <c r="E9" s="40">
        <v>4.015</v>
      </c>
      <c r="F9" s="41">
        <v>20010045000</v>
      </c>
    </row>
    <row r="10" spans="1:6" ht="12.75">
      <c r="A10" s="42"/>
      <c r="B10" s="43" t="s">
        <v>1</v>
      </c>
      <c r="C10" s="44">
        <f>SUM(C6:C9)</f>
        <v>1</v>
      </c>
      <c r="D10" s="45">
        <f>SUM(D6:D9)</f>
        <v>120083169458</v>
      </c>
      <c r="E10" s="43" t="s">
        <v>1</v>
      </c>
      <c r="F10" s="46">
        <f>SUM(F6:F9)</f>
        <v>121563785000</v>
      </c>
    </row>
    <row r="11" spans="1:6" ht="12.75">
      <c r="A11" s="125"/>
      <c r="B11" s="125" t="s">
        <v>0</v>
      </c>
      <c r="C11" s="125" t="s">
        <v>0</v>
      </c>
      <c r="D11" s="125" t="s">
        <v>0</v>
      </c>
      <c r="E11" s="125" t="s">
        <v>0</v>
      </c>
      <c r="F11" s="125" t="s">
        <v>0</v>
      </c>
    </row>
    <row r="12" spans="1:6" ht="12.75">
      <c r="A12" s="89" t="s">
        <v>82</v>
      </c>
      <c r="B12" s="90" t="s">
        <v>3</v>
      </c>
      <c r="C12" s="90" t="s">
        <v>4</v>
      </c>
      <c r="D12" s="90" t="s">
        <v>5</v>
      </c>
      <c r="E12" s="90" t="s">
        <v>6</v>
      </c>
      <c r="F12" s="91" t="s">
        <v>7</v>
      </c>
    </row>
    <row r="13" spans="1:6" ht="13.5" thickBot="1">
      <c r="A13" s="119" t="s">
        <v>1</v>
      </c>
      <c r="B13" s="120"/>
      <c r="C13" s="120"/>
      <c r="D13" s="120"/>
      <c r="E13" s="120"/>
      <c r="F13" s="121"/>
    </row>
    <row r="14" spans="1:6" ht="12.75">
      <c r="A14" s="87" t="s">
        <v>11</v>
      </c>
      <c r="B14" s="33" t="s">
        <v>12</v>
      </c>
      <c r="C14" s="110">
        <v>0.34310288264836086</v>
      </c>
      <c r="D14" s="39">
        <v>62720448165</v>
      </c>
      <c r="E14" s="40">
        <v>4.085</v>
      </c>
      <c r="F14" s="85">
        <v>61658955000</v>
      </c>
    </row>
    <row r="15" spans="1:6" ht="12.75">
      <c r="A15" s="92" t="s">
        <v>84</v>
      </c>
      <c r="B15" s="33" t="s">
        <v>85</v>
      </c>
      <c r="C15" s="38">
        <v>0.16897821770521407</v>
      </c>
      <c r="D15" s="39">
        <v>30889829496</v>
      </c>
      <c r="E15" s="40">
        <v>4.085</v>
      </c>
      <c r="F15" s="82">
        <v>31030035000</v>
      </c>
    </row>
    <row r="16" spans="1:6" ht="12.75">
      <c r="A16" s="92" t="s">
        <v>70</v>
      </c>
      <c r="B16" s="33" t="s">
        <v>71</v>
      </c>
      <c r="C16" s="38">
        <v>0.24300502888631503</v>
      </c>
      <c r="D16" s="39">
        <v>44422198381</v>
      </c>
      <c r="E16" s="40">
        <v>4.085</v>
      </c>
      <c r="F16" s="82">
        <v>44764965000</v>
      </c>
    </row>
    <row r="17" spans="1:6" ht="12.75">
      <c r="A17" s="92" t="s">
        <v>72</v>
      </c>
      <c r="B17" s="33" t="s">
        <v>73</v>
      </c>
      <c r="C17" s="38">
        <v>0.13842112081821467</v>
      </c>
      <c r="D17" s="39">
        <v>25303881641</v>
      </c>
      <c r="E17" s="40">
        <v>4.07</v>
      </c>
      <c r="F17" s="82">
        <v>25758740000</v>
      </c>
    </row>
    <row r="18" spans="1:6" ht="12.75">
      <c r="A18" s="92" t="s">
        <v>78</v>
      </c>
      <c r="B18" s="33" t="s">
        <v>79</v>
      </c>
      <c r="C18" s="110">
        <v>0.10649274994189538</v>
      </c>
      <c r="D18" s="39">
        <v>19467259940</v>
      </c>
      <c r="E18" s="40">
        <v>4.015</v>
      </c>
      <c r="F18" s="86">
        <v>20010045000</v>
      </c>
    </row>
    <row r="19" spans="1:6" ht="12.75">
      <c r="A19" s="93"/>
      <c r="B19" s="94" t="s">
        <v>1</v>
      </c>
      <c r="C19" s="95">
        <f>SUM(C14:C18)</f>
        <v>1</v>
      </c>
      <c r="D19" s="96">
        <f>SUM(D14:D18)</f>
        <v>182803617623</v>
      </c>
      <c r="E19" s="94" t="s">
        <v>1</v>
      </c>
      <c r="F19" s="97">
        <f>SUM(F14:F18)</f>
        <v>183222740000</v>
      </c>
    </row>
    <row r="20" spans="1:6" ht="12.75">
      <c r="A20" s="105"/>
      <c r="B20" s="106"/>
      <c r="C20" s="107"/>
      <c r="D20" s="108"/>
      <c r="E20" s="106"/>
      <c r="F20" s="109"/>
    </row>
    <row r="21" spans="1:6" ht="12.75">
      <c r="A21" s="34" t="s">
        <v>8</v>
      </c>
      <c r="B21" s="35" t="s">
        <v>3</v>
      </c>
      <c r="C21" s="35" t="s">
        <v>4</v>
      </c>
      <c r="D21" s="35" t="s">
        <v>5</v>
      </c>
      <c r="E21" s="35" t="s">
        <v>6</v>
      </c>
      <c r="F21" s="36" t="s">
        <v>7</v>
      </c>
    </row>
    <row r="22" spans="1:6" ht="12.75">
      <c r="A22" s="120" t="s">
        <v>1</v>
      </c>
      <c r="B22" s="120"/>
      <c r="C22" s="120"/>
      <c r="D22" s="120"/>
      <c r="E22" s="120"/>
      <c r="F22" s="120"/>
    </row>
    <row r="23" spans="1:6" ht="12.75">
      <c r="A23" s="37" t="s">
        <v>9</v>
      </c>
      <c r="B23" s="33" t="s">
        <v>10</v>
      </c>
      <c r="C23" s="38">
        <v>0.14855048371121282</v>
      </c>
      <c r="D23" s="39">
        <v>64592704434</v>
      </c>
      <c r="E23" s="40">
        <v>3.928</v>
      </c>
      <c r="F23" s="41">
        <v>53248070000</v>
      </c>
    </row>
    <row r="24" spans="1:6" ht="12.75">
      <c r="A24" s="37" t="s">
        <v>13</v>
      </c>
      <c r="B24" s="33" t="s">
        <v>14</v>
      </c>
      <c r="C24" s="38">
        <v>0.11590539777121048</v>
      </c>
      <c r="D24" s="39">
        <v>50397971878</v>
      </c>
      <c r="E24" s="40">
        <v>3.845</v>
      </c>
      <c r="F24" s="41">
        <v>48354085000</v>
      </c>
    </row>
    <row r="25" spans="1:6" ht="12.75">
      <c r="A25" s="37" t="s">
        <v>15</v>
      </c>
      <c r="B25" s="33" t="s">
        <v>16</v>
      </c>
      <c r="C25" s="38">
        <v>0.13879183923818306</v>
      </c>
      <c r="D25" s="39">
        <v>60349451754</v>
      </c>
      <c r="E25" s="40">
        <v>3.89</v>
      </c>
      <c r="F25" s="41">
        <v>55202550000</v>
      </c>
    </row>
    <row r="26" spans="1:6" ht="12.75">
      <c r="A26" s="37" t="s">
        <v>17</v>
      </c>
      <c r="B26" s="33" t="s">
        <v>18</v>
      </c>
      <c r="C26" s="38">
        <v>0.13381637123805612</v>
      </c>
      <c r="D26" s="39">
        <v>58186019324</v>
      </c>
      <c r="E26" s="40">
        <v>4.115</v>
      </c>
      <c r="F26" s="41">
        <v>52701280000</v>
      </c>
    </row>
    <row r="27" spans="1:6" ht="12.75">
      <c r="A27" s="37" t="s">
        <v>19</v>
      </c>
      <c r="B27" s="33" t="s">
        <v>20</v>
      </c>
      <c r="C27" s="38">
        <v>0.12391697662242422</v>
      </c>
      <c r="D27" s="39">
        <v>53881565683</v>
      </c>
      <c r="E27" s="40">
        <v>3.87</v>
      </c>
      <c r="F27" s="41">
        <v>53000810000</v>
      </c>
    </row>
    <row r="28" spans="1:6" ht="12.75">
      <c r="A28" s="37" t="s">
        <v>21</v>
      </c>
      <c r="B28" s="33" t="s">
        <v>22</v>
      </c>
      <c r="C28" s="38">
        <v>0.08926956041999835</v>
      </c>
      <c r="D28" s="39">
        <v>38816180110</v>
      </c>
      <c r="E28" s="40">
        <v>3.961</v>
      </c>
      <c r="F28" s="41">
        <v>36489260000</v>
      </c>
    </row>
    <row r="29" spans="1:6" ht="12.75">
      <c r="A29" s="37" t="s">
        <v>23</v>
      </c>
      <c r="B29" s="33" t="s">
        <v>24</v>
      </c>
      <c r="C29" s="38">
        <v>0.07677437547228451</v>
      </c>
      <c r="D29" s="39">
        <v>33383025212</v>
      </c>
      <c r="E29" s="40">
        <v>3.99</v>
      </c>
      <c r="F29" s="41">
        <v>34987310000</v>
      </c>
    </row>
    <row r="30" spans="1:6" ht="12.75">
      <c r="A30" s="37" t="s">
        <v>68</v>
      </c>
      <c r="B30" s="33" t="s">
        <v>69</v>
      </c>
      <c r="C30" s="38">
        <v>0.10977694555895319</v>
      </c>
      <c r="D30" s="39">
        <v>47733198984</v>
      </c>
      <c r="E30" s="40">
        <v>4.02</v>
      </c>
      <c r="F30" s="41">
        <v>47524645000</v>
      </c>
    </row>
    <row r="31" spans="1:6" ht="12.75">
      <c r="A31" s="37" t="s">
        <v>76</v>
      </c>
      <c r="B31" s="33" t="s">
        <v>77</v>
      </c>
      <c r="C31" s="38">
        <v>0.06319804996767729</v>
      </c>
      <c r="D31" s="39">
        <v>27479768900</v>
      </c>
      <c r="E31" s="40">
        <v>4.09</v>
      </c>
      <c r="F31" s="41">
        <v>27005345000</v>
      </c>
    </row>
    <row r="32" spans="1:6" ht="12.75">
      <c r="A32" s="42"/>
      <c r="B32" s="43" t="s">
        <v>1</v>
      </c>
      <c r="C32" s="44">
        <f>SUM(C23:C31)</f>
        <v>1</v>
      </c>
      <c r="D32" s="45">
        <f>SUM(D23:D31)</f>
        <v>434819886279</v>
      </c>
      <c r="E32" s="43" t="s">
        <v>1</v>
      </c>
      <c r="F32" s="46">
        <f>SUM(F23:F31)</f>
        <v>408513355000</v>
      </c>
    </row>
    <row r="33" spans="1:6" ht="12.75">
      <c r="A33" s="125"/>
      <c r="B33" s="125" t="s">
        <v>0</v>
      </c>
      <c r="C33" s="125" t="s">
        <v>0</v>
      </c>
      <c r="D33" s="125" t="s">
        <v>0</v>
      </c>
      <c r="E33" s="125" t="s">
        <v>0</v>
      </c>
      <c r="F33" s="125" t="s">
        <v>0</v>
      </c>
    </row>
    <row r="34" spans="1:6" ht="12.75">
      <c r="A34" s="34" t="s">
        <v>25</v>
      </c>
      <c r="B34" s="35" t="s">
        <v>3</v>
      </c>
      <c r="C34" s="35" t="s">
        <v>4</v>
      </c>
      <c r="D34" s="35" t="s">
        <v>5</v>
      </c>
      <c r="E34" s="35" t="s">
        <v>6</v>
      </c>
      <c r="F34" s="36" t="s">
        <v>7</v>
      </c>
    </row>
    <row r="35" spans="1:6" ht="12.75">
      <c r="A35" s="120" t="s">
        <v>1</v>
      </c>
      <c r="B35" s="120"/>
      <c r="C35" s="120"/>
      <c r="D35" s="120"/>
      <c r="E35" s="120"/>
      <c r="F35" s="120"/>
    </row>
    <row r="36" spans="1:6" ht="12.75">
      <c r="A36" s="37" t="s">
        <v>26</v>
      </c>
      <c r="B36" s="33" t="s">
        <v>27</v>
      </c>
      <c r="C36" s="38">
        <v>0.2515790245556614</v>
      </c>
      <c r="D36" s="39">
        <v>54786538920</v>
      </c>
      <c r="E36" s="40">
        <v>4.575</v>
      </c>
      <c r="F36" s="41">
        <v>52587000000</v>
      </c>
    </row>
    <row r="37" spans="1:6" ht="12.75">
      <c r="A37" s="37" t="s">
        <v>28</v>
      </c>
      <c r="B37" s="33" t="s">
        <v>29</v>
      </c>
      <c r="C37" s="38">
        <v>0.2929553219048246</v>
      </c>
      <c r="D37" s="39">
        <v>63797083933</v>
      </c>
      <c r="E37" s="40">
        <v>4.57</v>
      </c>
      <c r="F37" s="41">
        <v>59815000000</v>
      </c>
    </row>
    <row r="38" spans="1:6" ht="12.75">
      <c r="A38" s="37" t="s">
        <v>30</v>
      </c>
      <c r="B38" s="33" t="s">
        <v>31</v>
      </c>
      <c r="C38" s="38">
        <v>0.1833605844737804</v>
      </c>
      <c r="D38" s="39">
        <v>39930561840</v>
      </c>
      <c r="E38" s="40">
        <v>4.59</v>
      </c>
      <c r="F38" s="41">
        <v>36621000000</v>
      </c>
    </row>
    <row r="39" spans="1:6" ht="12.75">
      <c r="A39" s="37" t="s">
        <v>32</v>
      </c>
      <c r="B39" s="33" t="s">
        <v>33</v>
      </c>
      <c r="C39" s="38">
        <v>0.13570567337625142</v>
      </c>
      <c r="D39" s="39">
        <v>29552718750</v>
      </c>
      <c r="E39" s="40">
        <v>4.665</v>
      </c>
      <c r="F39" s="41">
        <v>28125000000</v>
      </c>
    </row>
    <row r="40" spans="1:6" ht="12.75">
      <c r="A40" s="37" t="s">
        <v>74</v>
      </c>
      <c r="B40" s="33" t="s">
        <v>75</v>
      </c>
      <c r="C40" s="38">
        <v>0.11807767197160476</v>
      </c>
      <c r="D40" s="39">
        <v>25713856640</v>
      </c>
      <c r="E40" s="40">
        <v>4.71</v>
      </c>
      <c r="F40" s="41">
        <v>23988000000</v>
      </c>
    </row>
    <row r="41" spans="1:6" ht="12.75">
      <c r="A41" s="37" t="s">
        <v>86</v>
      </c>
      <c r="B41" s="33" t="s">
        <v>87</v>
      </c>
      <c r="C41" s="38">
        <v>0.01832172371787746</v>
      </c>
      <c r="D41" s="39">
        <v>3989934500</v>
      </c>
      <c r="E41" s="40">
        <v>4.745</v>
      </c>
      <c r="F41" s="41">
        <v>3651000000</v>
      </c>
    </row>
    <row r="42" spans="1:6" ht="12.75">
      <c r="A42" s="42"/>
      <c r="B42" s="43" t="s">
        <v>1</v>
      </c>
      <c r="C42" s="44">
        <f>SUM(C36:C41)</f>
        <v>1</v>
      </c>
      <c r="D42" s="45">
        <f>SUM(D36:D41)</f>
        <v>217770694583</v>
      </c>
      <c r="E42" s="43" t="s">
        <v>1</v>
      </c>
      <c r="F42" s="46">
        <f>SUM(F36:F41)</f>
        <v>204787000000</v>
      </c>
    </row>
    <row r="43" spans="1:6" ht="12.75">
      <c r="A43" s="125"/>
      <c r="B43" s="125" t="s">
        <v>0</v>
      </c>
      <c r="C43" s="125" t="s">
        <v>0</v>
      </c>
      <c r="D43" s="125" t="s">
        <v>0</v>
      </c>
      <c r="E43" s="125" t="s">
        <v>0</v>
      </c>
      <c r="F43" s="125" t="s">
        <v>0</v>
      </c>
    </row>
    <row r="44" spans="1:6" ht="12.75">
      <c r="A44" s="122"/>
      <c r="B44" s="123" t="s">
        <v>0</v>
      </c>
      <c r="C44" s="123" t="s">
        <v>0</v>
      </c>
      <c r="D44" s="123" t="s">
        <v>0</v>
      </c>
      <c r="E44" s="123" t="s">
        <v>0</v>
      </c>
      <c r="F44" s="124" t="s">
        <v>0</v>
      </c>
    </row>
    <row r="45" spans="1:6" ht="12.75">
      <c r="A45" s="1" t="s">
        <v>66</v>
      </c>
      <c r="B45" s="2"/>
      <c r="C45" s="3"/>
      <c r="D45" s="4"/>
      <c r="E45" s="2"/>
      <c r="F45" s="5"/>
    </row>
    <row r="46" spans="1:6" ht="12.75">
      <c r="A46" s="50" t="s">
        <v>67</v>
      </c>
      <c r="B46" s="55">
        <v>3.44387795</v>
      </c>
      <c r="C46" s="51"/>
      <c r="D46" s="52"/>
      <c r="E46" s="53"/>
      <c r="F46" s="54"/>
    </row>
    <row r="47" spans="1:6" ht="12.75">
      <c r="A47" s="28"/>
      <c r="B47" s="29" t="s">
        <v>3</v>
      </c>
      <c r="C47" s="29"/>
      <c r="D47" s="35" t="s">
        <v>5</v>
      </c>
      <c r="E47" s="35" t="s">
        <v>6</v>
      </c>
      <c r="F47" s="30" t="s">
        <v>7</v>
      </c>
    </row>
    <row r="48" spans="1:6" ht="13.5" thickBot="1">
      <c r="A48" s="56" t="s">
        <v>1</v>
      </c>
      <c r="B48" s="57"/>
      <c r="C48" s="57"/>
      <c r="D48" s="57"/>
      <c r="E48" s="57"/>
      <c r="F48" s="58"/>
    </row>
    <row r="49" spans="1:6" ht="12.75">
      <c r="A49" s="65" t="s">
        <v>26</v>
      </c>
      <c r="B49" s="33" t="s">
        <v>27</v>
      </c>
      <c r="C49" s="60"/>
      <c r="D49" s="39">
        <v>188678153343</v>
      </c>
      <c r="E49" s="40">
        <v>4.575</v>
      </c>
      <c r="F49" s="82">
        <v>181103209756.65</v>
      </c>
    </row>
    <row r="50" spans="1:6" ht="12.75">
      <c r="A50" s="65" t="s">
        <v>28</v>
      </c>
      <c r="B50" s="33" t="s">
        <v>29</v>
      </c>
      <c r="C50" s="60"/>
      <c r="D50" s="39">
        <v>219709370632</v>
      </c>
      <c r="E50" s="40">
        <v>4.57</v>
      </c>
      <c r="F50" s="82">
        <v>205995559579.25</v>
      </c>
    </row>
    <row r="51" spans="1:6" ht="12.75">
      <c r="A51" s="65" t="s">
        <v>30</v>
      </c>
      <c r="B51" s="33" t="s">
        <v>31</v>
      </c>
      <c r="C51" s="60"/>
      <c r="D51" s="39">
        <v>137515981452</v>
      </c>
      <c r="E51" s="40">
        <v>4.59</v>
      </c>
      <c r="F51" s="82">
        <v>126118254406.95</v>
      </c>
    </row>
    <row r="52" spans="1:6" ht="12.75">
      <c r="A52" s="65" t="s">
        <v>32</v>
      </c>
      <c r="B52" s="33" t="s">
        <v>33</v>
      </c>
      <c r="C52" s="60"/>
      <c r="D52" s="39">
        <v>101775956466</v>
      </c>
      <c r="E52" s="40">
        <v>4.665</v>
      </c>
      <c r="F52" s="82">
        <v>96859067343.75</v>
      </c>
    </row>
    <row r="53" spans="1:6" ht="12.75">
      <c r="A53" s="33" t="s">
        <v>74</v>
      </c>
      <c r="B53" s="33" t="s">
        <v>75</v>
      </c>
      <c r="C53" s="33"/>
      <c r="D53" s="33">
        <v>88555383892</v>
      </c>
      <c r="E53" s="103">
        <v>4.71</v>
      </c>
      <c r="F53" s="102">
        <v>82611744264.6</v>
      </c>
    </row>
    <row r="54" spans="1:6" ht="12.75">
      <c r="A54" s="87" t="s">
        <v>86</v>
      </c>
      <c r="B54" s="98" t="s">
        <v>87</v>
      </c>
      <c r="C54" s="99"/>
      <c r="D54" s="88">
        <v>13740847446</v>
      </c>
      <c r="E54" s="100">
        <v>4.745</v>
      </c>
      <c r="F54" s="101">
        <v>12573598395.45</v>
      </c>
    </row>
    <row r="55" spans="1:6" ht="12.75">
      <c r="A55" s="47"/>
      <c r="B55" s="53" t="s">
        <v>1</v>
      </c>
      <c r="C55" s="48"/>
      <c r="D55" s="61">
        <f>SUM(D49:D54)</f>
        <v>749975693231</v>
      </c>
      <c r="E55" s="80" t="s">
        <v>1</v>
      </c>
      <c r="F55" s="66">
        <f>SUM(F49:F54)</f>
        <v>705261433746.65</v>
      </c>
    </row>
    <row r="56" spans="1:6" ht="12.75">
      <c r="A56" s="111"/>
      <c r="B56" s="112"/>
      <c r="C56" s="113"/>
      <c r="D56" s="114"/>
      <c r="E56" s="112"/>
      <c r="F56" s="115"/>
    </row>
    <row r="57" spans="1:6" ht="12.75">
      <c r="A57" s="34" t="s">
        <v>34</v>
      </c>
      <c r="B57" s="35" t="s">
        <v>3</v>
      </c>
      <c r="C57" s="35" t="s">
        <v>4</v>
      </c>
      <c r="D57" s="35" t="s">
        <v>5</v>
      </c>
      <c r="E57" s="35" t="s">
        <v>6</v>
      </c>
      <c r="F57" s="36" t="s">
        <v>7</v>
      </c>
    </row>
    <row r="58" spans="1:6" ht="13.5" thickBot="1">
      <c r="A58" s="120" t="s">
        <v>1</v>
      </c>
      <c r="B58" s="120"/>
      <c r="C58" s="120"/>
      <c r="D58" s="120"/>
      <c r="E58" s="120"/>
      <c r="F58" s="120"/>
    </row>
    <row r="59" spans="1:6" ht="12.75">
      <c r="A59" s="37" t="s">
        <v>35</v>
      </c>
      <c r="B59" s="33" t="s">
        <v>36</v>
      </c>
      <c r="C59" s="38">
        <v>0.019249533339859837</v>
      </c>
      <c r="D59" s="39">
        <v>4534965285</v>
      </c>
      <c r="E59" s="40">
        <v>1.475</v>
      </c>
      <c r="F59" s="41">
        <v>4117190000</v>
      </c>
    </row>
    <row r="60" spans="1:6" ht="12.75">
      <c r="A60" s="37" t="s">
        <v>37</v>
      </c>
      <c r="B60" s="33" t="s">
        <v>38</v>
      </c>
      <c r="C60" s="38">
        <v>0.25398029951835555</v>
      </c>
      <c r="D60" s="39">
        <v>59834792930</v>
      </c>
      <c r="E60" s="40">
        <v>1.685</v>
      </c>
      <c r="F60" s="41">
        <v>39009480000</v>
      </c>
    </row>
    <row r="61" spans="1:6" ht="12.75">
      <c r="A61" s="37" t="s">
        <v>39</v>
      </c>
      <c r="B61" s="33" t="s">
        <v>40</v>
      </c>
      <c r="C61" s="38">
        <v>0.2657028554014834</v>
      </c>
      <c r="D61" s="39">
        <v>62596490216</v>
      </c>
      <c r="E61" s="40">
        <v>1.748</v>
      </c>
      <c r="F61" s="41">
        <v>41423660000</v>
      </c>
    </row>
    <row r="62" spans="1:6" ht="12.75">
      <c r="A62" s="37" t="s">
        <v>41</v>
      </c>
      <c r="B62" s="33" t="s">
        <v>42</v>
      </c>
      <c r="C62" s="38">
        <v>0.34114400374244425</v>
      </c>
      <c r="D62" s="39">
        <v>80369543866</v>
      </c>
      <c r="E62" s="40">
        <v>1.478</v>
      </c>
      <c r="F62" s="41">
        <v>60367910000</v>
      </c>
    </row>
    <row r="63" spans="1:6" ht="12.75">
      <c r="A63" s="37" t="s">
        <v>43</v>
      </c>
      <c r="B63" s="33" t="s">
        <v>44</v>
      </c>
      <c r="C63" s="38">
        <v>0.11992330799785696</v>
      </c>
      <c r="D63" s="39">
        <v>28252531063</v>
      </c>
      <c r="E63" s="40">
        <v>1.383</v>
      </c>
      <c r="F63" s="41">
        <v>27280805000</v>
      </c>
    </row>
    <row r="64" spans="1:6" ht="12.75">
      <c r="A64" s="42"/>
      <c r="B64" s="43" t="s">
        <v>1</v>
      </c>
      <c r="C64" s="44">
        <f>SUM(C59:C63)</f>
        <v>1</v>
      </c>
      <c r="D64" s="45">
        <f>SUM(D59:D63)</f>
        <v>235588323360</v>
      </c>
      <c r="E64" s="43" t="s">
        <v>1</v>
      </c>
      <c r="F64" s="46">
        <f>SUM(F59:F63)</f>
        <v>172199045000</v>
      </c>
    </row>
    <row r="65" spans="1:6" ht="12.75">
      <c r="A65" s="125"/>
      <c r="B65" s="125" t="s">
        <v>0</v>
      </c>
      <c r="C65" s="125" t="s">
        <v>0</v>
      </c>
      <c r="D65" s="125" t="s">
        <v>0</v>
      </c>
      <c r="E65" s="125" t="s">
        <v>0</v>
      </c>
      <c r="F65" s="125" t="s">
        <v>0</v>
      </c>
    </row>
    <row r="66" spans="1:6" ht="12.75">
      <c r="A66" s="34" t="s">
        <v>45</v>
      </c>
      <c r="B66" s="35" t="s">
        <v>83</v>
      </c>
      <c r="C66" s="35" t="s">
        <v>46</v>
      </c>
      <c r="D66" s="35" t="s">
        <v>1</v>
      </c>
      <c r="E66" s="35" t="s">
        <v>1</v>
      </c>
      <c r="F66" s="36" t="s">
        <v>47</v>
      </c>
    </row>
    <row r="67" spans="1:6" ht="13.5" thickBot="1">
      <c r="A67" s="120" t="s">
        <v>1</v>
      </c>
      <c r="B67" s="120"/>
      <c r="C67" s="120"/>
      <c r="D67" s="120"/>
      <c r="E67" s="120"/>
      <c r="F67" s="120"/>
    </row>
    <row r="68" spans="1:6" ht="12.75">
      <c r="A68" s="37" t="s">
        <v>1</v>
      </c>
      <c r="B68" s="38">
        <f>D19/F68</f>
        <v>0.29597904948255654</v>
      </c>
      <c r="C68" s="38">
        <f>D32/F68</f>
        <v>0.7040209505174435</v>
      </c>
      <c r="D68" s="38">
        <f>B68+C68</f>
        <v>1</v>
      </c>
      <c r="E68" s="33" t="s">
        <v>1</v>
      </c>
      <c r="F68" s="41">
        <f>D19+D32</f>
        <v>617623503902</v>
      </c>
    </row>
    <row r="69" spans="1:6" ht="12.75">
      <c r="A69" s="118"/>
      <c r="B69" s="118" t="s">
        <v>0</v>
      </c>
      <c r="C69" s="118" t="s">
        <v>0</v>
      </c>
      <c r="D69" s="118" t="s">
        <v>0</v>
      </c>
      <c r="E69" s="118" t="s">
        <v>0</v>
      </c>
      <c r="F69" s="118" t="s">
        <v>0</v>
      </c>
    </row>
    <row r="70" spans="1:6" ht="12.75">
      <c r="A70" s="34" t="s">
        <v>48</v>
      </c>
      <c r="B70" s="35" t="s">
        <v>46</v>
      </c>
      <c r="C70" s="35" t="s">
        <v>49</v>
      </c>
      <c r="D70" s="35" t="s">
        <v>1</v>
      </c>
      <c r="E70" s="35" t="s">
        <v>1</v>
      </c>
      <c r="F70" s="36" t="s">
        <v>50</v>
      </c>
    </row>
    <row r="71" spans="1:6" ht="13.5" thickBot="1">
      <c r="A71" s="120" t="s">
        <v>1</v>
      </c>
      <c r="B71" s="120"/>
      <c r="C71" s="120"/>
      <c r="D71" s="120"/>
      <c r="E71" s="120"/>
      <c r="F71" s="120"/>
    </row>
    <row r="72" spans="1:6" ht="12.75">
      <c r="A72" s="37" t="s">
        <v>1</v>
      </c>
      <c r="B72" s="38">
        <f>D32/F72</f>
        <v>0.3669999228549029</v>
      </c>
      <c r="C72" s="38">
        <f>D55/F72</f>
        <v>0.6330000771450971</v>
      </c>
      <c r="D72" s="38">
        <f>B72+C72</f>
        <v>1</v>
      </c>
      <c r="E72" s="33" t="s">
        <v>1</v>
      </c>
      <c r="F72" s="41">
        <f>D32+D55</f>
        <v>1184795579510</v>
      </c>
    </row>
    <row r="73" spans="1:6" ht="12.75">
      <c r="A73" s="118"/>
      <c r="B73" s="118" t="s">
        <v>0</v>
      </c>
      <c r="C73" s="118" t="s">
        <v>0</v>
      </c>
      <c r="D73" s="118" t="s">
        <v>0</v>
      </c>
      <c r="E73" s="118" t="s">
        <v>0</v>
      </c>
      <c r="F73" s="118" t="s">
        <v>0</v>
      </c>
    </row>
    <row r="74" spans="1:6" ht="12.75">
      <c r="A74" s="34" t="s">
        <v>51</v>
      </c>
      <c r="B74" s="35" t="s">
        <v>52</v>
      </c>
      <c r="C74" s="35" t="s">
        <v>49</v>
      </c>
      <c r="D74" s="35" t="s">
        <v>1</v>
      </c>
      <c r="E74" s="35" t="s">
        <v>1</v>
      </c>
      <c r="F74" s="36" t="s">
        <v>53</v>
      </c>
    </row>
    <row r="75" spans="1:6" ht="13.5" thickBot="1">
      <c r="A75" s="120" t="s">
        <v>1</v>
      </c>
      <c r="B75" s="120"/>
      <c r="C75" s="120"/>
      <c r="D75" s="120"/>
      <c r="E75" s="120"/>
      <c r="F75" s="120"/>
    </row>
    <row r="76" spans="1:6" ht="12.75">
      <c r="A76" s="37" t="s">
        <v>1</v>
      </c>
      <c r="B76" s="38">
        <f>F68/F76</f>
        <v>0.451611484707486</v>
      </c>
      <c r="C76" s="38">
        <f>D55/F76</f>
        <v>0.548388515292514</v>
      </c>
      <c r="D76" s="38">
        <f>B76+C76</f>
        <v>1</v>
      </c>
      <c r="E76" s="33" t="s">
        <v>1</v>
      </c>
      <c r="F76" s="41">
        <f>D19+D32+D55</f>
        <v>1367599197133</v>
      </c>
    </row>
    <row r="77" spans="1:6" ht="12.75">
      <c r="A77" s="118"/>
      <c r="B77" s="118" t="s">
        <v>0</v>
      </c>
      <c r="C77" s="118" t="s">
        <v>0</v>
      </c>
      <c r="D77" s="118" t="s">
        <v>0</v>
      </c>
      <c r="E77" s="118" t="s">
        <v>0</v>
      </c>
      <c r="F77" s="118" t="s">
        <v>0</v>
      </c>
    </row>
    <row r="78" ht="12.75"/>
  </sheetData>
  <mergeCells count="19">
    <mergeCell ref="A1:F1"/>
    <mergeCell ref="A2:F2"/>
    <mergeCell ref="A3:F3"/>
    <mergeCell ref="A5:F5"/>
    <mergeCell ref="A67:F67"/>
    <mergeCell ref="A11:F11"/>
    <mergeCell ref="A22:F22"/>
    <mergeCell ref="A33:F33"/>
    <mergeCell ref="A35:F35"/>
    <mergeCell ref="A77:F77"/>
    <mergeCell ref="A13:F13"/>
    <mergeCell ref="A44:F44"/>
    <mergeCell ref="A69:F69"/>
    <mergeCell ref="A71:F71"/>
    <mergeCell ref="A73:F73"/>
    <mergeCell ref="A75:F75"/>
    <mergeCell ref="A43:F43"/>
    <mergeCell ref="A58:F58"/>
    <mergeCell ref="A65:F65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2008-04-10&amp;CGenerated at 2008-04-10 09:40:13&amp;R&amp;P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erha</cp:lastModifiedBy>
  <cp:lastPrinted>2008-03-12T09:33:05Z</cp:lastPrinted>
  <dcterms:created xsi:type="dcterms:W3CDTF">2006-09-12T08:27:39Z</dcterms:created>
  <dcterms:modified xsi:type="dcterms:W3CDTF">2008-04-10T08:30:05Z</dcterms:modified>
  <cp:category/>
  <cp:version/>
  <cp:contentType/>
  <cp:contentStatus/>
</cp:coreProperties>
</file>