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LookupValues!$AA$2:$AA$329</definedName>
    <definedName name="CouponBondIssuersTable">LookupValues!$AA$2:$AB$332</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<sst xmlns="http://schemas.openxmlformats.org/spreadsheetml/2006/main" count="3418" uniqueCount="2261">
  <si>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</si>
  <si>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</si>
  <si>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</si>
  <si>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</si>
  <si>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</si>
  <si>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</si>
  <si>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</si>
  <si>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</si>
  <si>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</si>
  <si>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</si>
  <si>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</si>
  <si>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</si>
  <si>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</si>
  <si>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</si>
  <si>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</si>
  <si>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</si>
  <si>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</si>
  <si>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</si>
  <si>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</si>
  <si>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</si>
  <si>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</si>
  <si>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</si>
  <si>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</si>
  <si>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</si>
  <si>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</si>
  <si>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</si>
  <si>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</si>
  <si>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</si>
  <si>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</si>
  <si>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</si>
  <si>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</si>
  <si>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</si>
  <si>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</si>
  <si>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</si>
  <si>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</si>
  <si>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</si>
  <si>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</si>
  <si>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</si>
  <si>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</si>
  <si>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</si>
  <si>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</si>
  <si>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</si>
  <si>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</si>
  <si>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</si>
  <si>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</si>
  <si>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</si>
  <si>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</si>
  <si>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</si>
  <si>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</si>
  <si>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</si>
  <si>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</si>
  <si>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</si>
  <si>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</si>
  <si>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</si>
  <si>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</si>
  <si>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</si>
  <si>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</si>
  <si>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</si>
  <si>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</si>
  <si>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</si>
  <si>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</si>
  <si>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</si>
  <si>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</si>
  <si>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</si>
  <si>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</si>
  <si>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</si>
  <si>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</si>
  <si>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</si>
  <si>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</si>
  <si>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</si>
  <si>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</si>
  <si>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</si>
  <si>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</si>
  <si>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</si>
  <si>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</si>
  <si>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</si>
  <si>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</si>
  <si>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</si>
  <si>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</si>
  <si>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</si>
  <si>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</si>
  <si>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</si>
  <si>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</si>
  <si>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</si>
  <si>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</si>
  <si>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</si>
  <si>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</si>
  <si>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</si>
  <si>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</si>
  <si>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</si>
  <si>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</si>
  <si>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</si>
  <si>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</si>
  <si>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</si>
  <si>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</si>
  <si>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</si>
  <si>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</si>
  <si>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</si>
  <si>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</si>
  <si>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</si>
  <si>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</si>
  <si>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</si>
  <si>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</si>
  <si>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</si>
  <si>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</si>
  <si>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</si>
  <si>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</si>
  <si>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</si>
  <si>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</si>
  <si>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</si>
  <si>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</si>
  <si>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</si>
  <si>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</si>
  <si>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</si>
  <si>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</si>
  <si>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</si>
  <si>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</si>
  <si>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</si>
  <si>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</si>
  <si>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</si>
  <si>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</si>
  <si>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</si>
  <si>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</si>
  <si>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</si>
  <si>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</si>
  <si>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</si>
  <si>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</si>
  <si>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</si>
  <si>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</si>
  <si>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</si>
  <si>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</si>
  <si>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</si>
  <si>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</si>
  <si>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</si>
  <si>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</si>
  <si>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</si>
  <si>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</si>
  <si>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</si>
  <si>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</si>
  <si>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</si>
  <si>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</si>
  <si>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</si>
  <si>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</si>
  <si>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</si>
  <si>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</si>
  <si>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</si>
  <si>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</si>
  <si>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</si>
  <si>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</si>
  <si>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</si>
  <si>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</si>
  <si>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</si>
  <si>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</si>
  <si>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</si>
  <si>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</si>
  <si>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</si>
  <si>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</si>
  <si>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</si>
  <si>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</si>
  <si>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</si>
  <si>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</si>
  <si>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</si>
  <si>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</si>
  <si>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</si>
  <si>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</si>
  <si>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</si>
  <si>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</si>
  <si>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</si>
  <si>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</si>
  <si>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</si>
  <si>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</si>
  <si>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</si>
  <si>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</si>
  <si>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</si>
  <si>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</si>
  <si>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</si>
  <si>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</si>
  <si>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</si>
  <si>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</si>
  <si>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</si>
  <si>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</si>
  <si>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</si>
  <si>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</si>
  <si>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</si>
  <si>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</si>
  <si>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</si>
  <si>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</si>
  <si>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</si>
  <si>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</si>
  <si>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</si>
  <si>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</si>
  <si>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</si>
  <si>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</si>
  <si>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</si>
  <si>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</si>
  <si>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</si>
  <si>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</si>
  <si>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</si>
  <si>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</si>
  <si>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</si>
  <si>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</si>
  <si>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</si>
  <si>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</si>
  <si>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</si>
  <si>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</si>
  <si>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</si>
  <si>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</si>
  <si>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</si>
  <si>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</si>
  <si>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</si>
  <si>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</si>
  <si>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</si>
  <si>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</si>
  <si>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</si>
  <si>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</si>
  <si>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</si>
  <si>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</si>
  <si>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</si>
  <si>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</si>
  <si>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</si>
  <si>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</si>
  <si>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</si>
  <si>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</si>
  <si>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</si>
  <si>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</si>
  <si>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</si>
  <si>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</si>
  <si>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</si>
  <si>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</si>
  <si>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</si>
  <si>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</si>
  <si>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</si>
  <si>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</si>
  <si>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</si>
  <si>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</si>
  <si>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</si>
  <si>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</si>
  <si>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</si>
  <si>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</si>
  <si>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</si>
  <si>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</si>
  <si>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</si>
  <si>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</si>
  <si>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</si>
  <si>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</si>
  <si>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</si>
  <si>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</si>
  <si>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</si>
  <si>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</si>
  <si>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</si>
  <si>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</si>
  <si>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</si>
  <si>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</si>
  <si>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</si>
  <si>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</si>
  <si>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</si>
  <si>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</si>
  <si>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</si>
  <si>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</si>
  <si>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</si>
  <si>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</si>
  <si>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</si>
  <si>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</si>
  <si>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</si>
  <si>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</si>
  <si>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</si>
  <si>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</si>
  <si>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</si>
  <si>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</si>
  <si>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</si>
  <si>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</si>
  <si>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</si>
  <si>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</si>
  <si>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</si>
  <si>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</si>
  <si>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</si>
  <si>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</si>
  <si>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</si>
  <si>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</si>
  <si>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</si>
  <si>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</si>
  <si>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</si>
  <si>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</si>
  <si>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</si>
  <si>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</si>
  <si>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</si>
  <si>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</si>
  <si>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</si>
  <si>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</si>
  <si>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</si>
  <si>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</si>
  <si>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</si>
  <si>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</si>
  <si>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</si>
  <si>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</si>
  <si>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</si>
  <si>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</si>
  <si>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</si>
  <si>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</si>
  <si>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</si>
  <si>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</si>
  <si>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</si>
  <si>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</si>
  <si>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</si>
  <si>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</si>
  <si>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</si>
  <si>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</si>
  <si>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</si>
  <si>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</si>
  <si>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</si>
  <si>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</si>
  <si>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</si>
  <si>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</si>
  <si>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</si>
  <si>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</si>
  <si>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</si>
  <si>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</si>
  <si>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</si>
  <si>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</si>
  <si>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</si>
  <si>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</si>
  <si>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</si>
  <si>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</si>
  <si>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</si>
  <si>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</si>
  <si>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</si>
  <si>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</si>
  <si>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</si>
  <si>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</si>
  <si>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</si>
  <si>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</si>
  <si>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</si>
  <si>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</si>
  <si>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</si>
  <si>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</si>
  <si>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</si>
  <si>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</si>
  <si>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</si>
  <si>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</si>
  <si>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</si>
  <si>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</si>
  <si>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</si>
  <si>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</si>
  <si>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</si>
  <si>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</si>
  <si>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</si>
  <si>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</si>
  <si>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</si>
  <si>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</si>
  <si>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</si>
  <si>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</si>
  <si>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</si>
  <si>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</si>
  <si>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</si>
  <si>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</si>
  <si>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</si>
  <si>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</si>
  <si>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</si>
  <si>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</si>
  <si>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</si>
  <si>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</si>
  <si>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</si>
  <si>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</si>
  <si>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</si>
  <si>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</si>
  <si>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</si>
  <si>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</si>
  <si>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</si>
  <si>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</si>
  <si>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</si>
  <si>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</si>
  <si>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</si>
  <si>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</si>
  <si>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</si>
  <si>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</si>
  <si>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</si>
  <si>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</si>
  <si>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</si>
  <si>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</si>
  <si>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</si>
  <si>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</si>
  <si>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</si>
  <si>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</si>
  <si>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</si>
  <si>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</si>
  <si>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</si>
  <si>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</si>
  <si>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</si>
  <si>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</si>
  <si>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</si>
  <si>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</si>
  <si>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</si>
  <si>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</si>
  <si>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</si>
  <si>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</si>
  <si>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</si>
  <si>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</si>
  <si>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</si>
  <si>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</si>
  <si>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</si>
  <si>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</si>
  <si>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</si>
  <si>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</si>
  <si>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</si>
  <si>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</si>
  <si>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</si>
  <si>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</si>
  <si>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</si>
  <si>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</si>
  <si>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</si>
  <si>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</si>
  <si>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</si>
  <si>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</si>
  <si>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</si>
  <si>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</si>
  <si>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</si>
  <si>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</si>
  <si>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</si>
  <si>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</si>
  <si>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</si>
  <si>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</si>
  <si>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</si>
  <si>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</si>
  <si>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</si>
  <si>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</si>
  <si>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</si>
  <si>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</si>
  <si>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</si>
  <si>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</si>
  <si>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</si>
  <si>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</si>
  <si>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</si>
  <si>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</si>
  <si>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</si>
  <si>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</si>
  <si>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</si>
  <si>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</si>
  <si>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</si>
  <si>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</si>
  <si>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</si>
  <si>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</si>
  <si>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</si>
  <si>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</si>
  <si>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</si>
  <si>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</si>
  <si>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</si>
  <si>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</si>
  <si>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</si>
  <si>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</si>
  <si>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</si>
  <si>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</si>
  <si>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</si>
  <si>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</si>
  <si>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</si>
  <si>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</si>
  <si>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</si>
  <si>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</si>
  <si>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</si>
  <si>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</si>
  <si>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</si>
  <si>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</si>
  <si>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</si>
  <si>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</si>
  <si>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</si>
  <si>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</si>
  <si>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</si>
  <si>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</si>
  <si>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</si>
  <si>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</si>
  <si>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</si>
  <si>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</si>
  <si>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</si>
  <si>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</si>
  <si>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</si>
  <si>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</si>
  <si>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</si>
  <si>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</si>
  <si>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</si>
  <si>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</si>
  <si>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</si>
  <si>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</si>
  <si>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</si>
  <si>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</si>
  <si>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</si>
  <si>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</si>
  <si>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</si>
  <si>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</si>
  <si>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</si>
  <si>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</si>
  <si>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</si>
  <si>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</si>
  <si>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</si>
  <si>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</si>
  <si>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</si>
  <si>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</si>
  <si>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</si>
  <si>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</si>
  <si>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</si>
  <si>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</si>
  <si>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</si>
  <si>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</si>
  <si>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</si>
  <si>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</si>
  <si>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</si>
  <si>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</si>
  <si>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</si>
  <si>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</si>
  <si>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</si>
  <si>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</si>
  <si>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</si>
  <si>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</si>
  <si>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</si>
  <si>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</si>
  <si>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</si>
  <si>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</si>
  <si>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</si>
  <si>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</si>
  <si>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</si>
  <si>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</si>
  <si>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</si>
  <si>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</si>
  <si>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</si>
  <si>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</si>
  <si>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</si>
  <si>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</si>
  <si>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</si>
  <si>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</si>
  <si>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</si>
  <si>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</si>
  <si>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</si>
  <si>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</si>
  <si>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</si>
  <si>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</si>
  <si>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</si>
  <si>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</si>
  <si>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</si>
  <si>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</si>
  <si>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</si>
  <si>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</si>
  <si>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</si>
  <si>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</si>
  <si>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</si>
  <si>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</si>
  <si>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</si>
  <si>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</si>
  <si>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</si>
  <si>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</si>
  <si>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</si>
  <si>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</si>
  <si>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</si>
  <si>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</si>
  <si>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</si>
  <si>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</si>
  <si>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</si>
  <si>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</si>
  <si>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</si>
  <si>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</si>
  <si>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</si>
  <si>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</si>
  <si>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</si>
  <si>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</si>
  <si>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</si>
  <si>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</si>
  <si>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</si>
  <si>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</si>
  <si>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</si>
  <si>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</si>
  <si>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</si>
  <si>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</si>
  <si>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</si>
  <si>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</si>
  <si>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</si>
  <si>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</si>
  <si>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</si>
  <si>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</si>
  <si>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</si>
  <si>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</si>
  <si>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</si>
  <si>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</si>
  <si>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</si>
  <si>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</si>
  <si>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</si>
  <si>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</si>
  <si>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</si>
  <si>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</si>
  <si>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</si>
  <si>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</si>
  <si>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</si>
  <si>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</si>
  <si>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</si>
  <si>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</si>
  <si>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</si>
  <si>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</si>
  <si>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</si>
  <si>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</si>
  <si>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</si>
  <si>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</si>
  <si>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</si>
  <si>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</si>
  <si>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</si>
  <si>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</si>
  <si>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</si>
  <si>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</si>
  <si>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</si>
  <si>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</si>
  <si>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</si>
  <si>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</si>
  <si>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</si>
  <si>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</si>
  <si>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</si>
  <si>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</si>
  <si>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</si>
  <si>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</si>
  <si>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</si>
  <si>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</si>
  <si>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</si>
  <si>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</si>
  <si>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</si>
  <si>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</si>
  <si>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</si>
  <si>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</si>
  <si>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</si>
  <si>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</si>
  <si>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</si>
  <si>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</si>
  <si>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</si>
  <si>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</si>
  <si>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</si>
  <si>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</si>
  <si>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</si>
  <si>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</si>
  <si>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</si>
  <si>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</si>
  <si>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</si>
  <si>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</si>
  <si>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</si>
  <si>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</si>
  <si>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</si>
  <si>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</si>
  <si>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</si>
  <si>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</si>
  <si>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</si>
  <si>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</si>
  <si>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</si>
  <si>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</si>
  <si>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</si>
  <si>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</si>
  <si>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</si>
  <si>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</si>
  <si>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</si>
  <si>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</si>
  <si>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</si>
  <si>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</si>
  <si>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</si>
  <si>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</si>
  <si>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</si>
  <si>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</si>
  <si>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</si>
  <si>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</si>
  <si>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</si>
  <si>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</si>
  <si>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</si>
  <si>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</si>
  <si>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</si>
  <si>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</si>
  <si>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</si>
  <si>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</si>
  <si>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</si>
  <si>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</si>
  <si>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</si>
  <si>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</si>
  <si>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</si>
  <si>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</si>
  <si>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</si>
  <si>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</si>
  <si>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</si>
  <si>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</si>
  <si>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</si>
  <si>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</si>
  <si>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</si>
  <si>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</si>
  <si>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</si>
  <si>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</si>
  <si>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</si>
  <si>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</si>
  <si>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</si>
  <si>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</si>
  <si>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</si>
  <si>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</si>
  <si>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</si>
  <si>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</si>
  <si>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</si>
  <si>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</si>
  <si>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</si>
  <si>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</si>
  <si>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</si>
  <si>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</si>
  <si>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</si>
  <si>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</si>
  <si>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</si>
  <si>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</si>
  <si>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</si>
  <si>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</si>
  <si>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</si>
  <si>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</si>
  <si>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</si>
  <si>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</si>
  <si>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</si>
  <si>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</si>
  <si>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</si>
  <si>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</si>
  <si>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</si>
  <si>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</si>
  <si>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</si>
  <si>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</si>
  <si>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</si>
  <si>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</si>
  <si>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</si>
  <si>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</si>
  <si>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</si>
  <si>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</si>
  <si>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</si>
  <si>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</si>
  <si>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</si>
  <si>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</si>
  <si>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</si>
  <si>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</si>
  <si>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</si>
  <si>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</si>
  <si>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</si>
  <si>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</si>
  <si>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</si>
  <si>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</si>
  <si>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</si>
  <si>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</si>
  <si>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</si>
  <si>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</si>
  <si>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</si>
  <si>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</si>
  <si>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</si>
  <si>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</si>
  <si>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</si>
  <si>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</si>
  <si>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</si>
  <si>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</si>
  <si>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</si>
  <si>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</si>
  <si>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</si>
  <si>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</si>
  <si>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</si>
  <si>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</si>
  <si>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</si>
  <si>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</si>
  <si>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</si>
  <si>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</si>
  <si>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</si>
  <si>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</si>
  <si>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</si>
  <si>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</si>
  <si>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</si>
  <si>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</si>
  <si>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</si>
  <si>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</si>
  <si>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</si>
  <si>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</si>
  <si>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</si>
  <si>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</si>
  <si>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</si>
  <si>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</si>
  <si>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</si>
  <si>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</si>
  <si>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</si>
  <si>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</si>
  <si>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</si>
  <si>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</si>
  <si>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</si>
  <si>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</si>
  <si>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</si>
  <si>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</si>
  <si>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</si>
  <si>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</si>
  <si>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</si>
  <si>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</si>
  <si>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</si>
  <si>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</si>
  <si>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</si>
  <si>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</si>
  <si>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</si>
  <si>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</si>
  <si>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</si>
  <si>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</si>
  <si>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</si>
  <si>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</si>
  <si>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</si>
  <si>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</si>
  <si>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</si>
  <si>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</si>
  <si>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</si>
  <si>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</si>
  <si>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</si>
  <si>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</si>
  <si>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</si>
  <si>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</si>
  <si>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</si>
  <si>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</si>
  <si>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</si>
  <si>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</si>
  <si>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</si>
  <si>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</si>
  <si>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</si>
  <si>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</si>
  <si>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</si>
  <si>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</si>
  <si>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</si>
  <si>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</si>
  <si>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</si>
  <si>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</si>
  <si>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</si>
  <si>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</si>
  <si>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</si>
  <si>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</si>
  <si>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</si>
  <si>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</si>
  <si>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</si>
  <si>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</si>
  <si>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</si>
  <si>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</si>
  <si>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</si>
  <si>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</si>
  <si>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</si>
  <si>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</si>
  <si>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</si>
  <si>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</si>
  <si>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</si>
  <si>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</si>
  <si>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</si>
  <si>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</si>
  <si>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</si>
  <si>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</si>
  <si>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</si>
  <si>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</si>
  <si>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</si>
  <si>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</si>
  <si>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</si>
  <si>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</si>
  <si>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</si>
  <si>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</si>
  <si>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</si>
  <si>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</si>
  <si>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</si>
  <si>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</si>
  <si>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</si>
  <si>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</si>
  <si>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</si>
  <si>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</si>
  <si>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</si>
  <si>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</si>
  <si>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</si>
  <si>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</si>
  <si>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</si>
  <si>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</si>
  <si>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</si>
  <si>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</si>
  <si>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</si>
  <si>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</si>
  <si>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</si>
  <si>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</si>
  <si>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</si>
  <si>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</si>
  <si>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</si>
  <si>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</si>
  <si>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</si>
  <si>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</si>
  <si>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</si>
  <si>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</si>
  <si>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</si>
  <si>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</si>
  <si>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</si>
  <si>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</si>
  <si>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</si>
  <si>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</si>
  <si>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</si>
  <si>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</si>
  <si>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</si>
  <si>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</si>
  <si>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</si>
  <si>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</si>
  <si>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</si>
  <si>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</si>
  <si>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</si>
  <si>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</si>
  <si>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</si>
  <si>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</si>
  <si>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</si>
  <si>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</si>
  <si>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</si>
  <si>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</si>
  <si>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</si>
  <si>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</si>
  <si>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</si>
  <si>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</si>
  <si>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</si>
  <si>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</si>
  <si>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</si>
  <si>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</si>
  <si>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</si>
  <si>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</si>
  <si>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</si>
  <si>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</si>
  <si>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</si>
  <si>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</si>
  <si>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</si>
  <si>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</si>
  <si>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</si>
  <si>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</si>
  <si>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</si>
  <si>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</si>
  <si>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</si>
  <si>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</si>
  <si>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</si>
  <si>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</si>
  <si>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</si>
  <si>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</si>
  <si>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</si>
  <si>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</si>
  <si>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</si>
  <si>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</si>
  <si>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</si>
  <si>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</si>
  <si>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</si>
  <si>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</si>
  <si>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</si>
  <si>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</si>
  <si>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</si>
  <si>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</si>
  <si>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</si>
  <si>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</si>
  <si>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</si>
  <si>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</si>
  <si>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</si>
  <si>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</si>
  <si>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</si>
  <si>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</si>
  <si>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</si>
  <si>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</si>
  <si>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</si>
  <si>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</si>
  <si>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</si>
  <si>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</si>
  <si>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</si>
  <si>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</si>
  <si>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</si>
  <si>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</si>
  <si>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</si>
  <si>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</si>
  <si>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</si>
  <si>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</si>
  <si>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</si>
  <si>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</si>
  <si>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</si>
  <si>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</si>
  <si>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</si>
  <si>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</si>
  <si>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</si>
  <si>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</si>
  <si>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</si>
  <si>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</si>
  <si>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</si>
  <si>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</si>
  <si>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</si>
  <si>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</si>
  <si>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</si>
  <si>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</si>
  <si>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</si>
  <si>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</si>
  <si>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</si>
  <si>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</si>
  <si>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</si>
  <si>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</si>
  <si>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</si>
  <si>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</si>
  <si>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</si>
  <si>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</si>
  <si>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</si>
  <si>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</si>
  <si>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</si>
  <si>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</si>
  <si>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</si>
  <si>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</si>
  <si>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</si>
  <si>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</si>
  <si>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</si>
  <si>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</si>
  <si>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</si>
  <si>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</si>
  <si>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</si>
  <si>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</si>
  <si>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</si>
  <si>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</si>
  <si>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</si>
  <si>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</si>
  <si>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</si>
  <si>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</si>
  <si>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</si>
  <si>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</si>
  <si>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</si>
  <si>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</si>
  <si>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</si>
  <si>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</si>
  <si>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</si>
  <si>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</si>
  <si>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</si>
  <si>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</si>
  <si>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</si>
  <si>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</si>
  <si>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</si>
  <si>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</si>
  <si>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</si>
  <si>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</si>
  <si>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</si>
  <si>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</si>
  <si>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</si>
  <si>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</si>
  <si>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</si>
  <si>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</si>
  <si>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</si>
  <si>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</si>
  <si>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</si>
  <si>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</si>
  <si>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</si>
  <si>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</si>
  <si>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</si>
  <si>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</si>
  <si>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</si>
  <si>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</si>
  <si>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</si>
  <si>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</si>
  <si>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</si>
  <si>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</si>
  <si>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</si>
  <si>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</si>
  <si>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</si>
  <si>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</si>
  <si>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</si>
  <si>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</si>
  <si>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</si>
  <si>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</si>
  <si>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</si>
  <si>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</si>
  <si>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</si>
  <si>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</si>
  <si>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</si>
  <si>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</si>
  <si>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</si>
  <si>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</si>
  <si>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</si>
  <si>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</si>
  <si>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</si>
  <si>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</si>
  <si>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</si>
  <si>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</si>
  <si>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</si>
  <si>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</si>
  <si>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</si>
  <si>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</si>
  <si>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</si>
  <si>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</si>
  <si>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</si>
  <si>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</si>
  <si>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</si>
  <si>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</si>
  <si>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</si>
  <si>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</si>
  <si>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</si>
  <si>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</si>
  <si>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</si>
  <si>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</si>
  <si>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</si>
  <si>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</si>
  <si>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</si>
  <si>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</si>
  <si>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</si>
  <si>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</si>
  <si>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</si>
  <si>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</si>
  <si>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</si>
  <si>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</si>
  <si>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</si>
  <si>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</si>
  <si>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</si>
  <si>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</si>
  <si>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</si>
  <si>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</si>
  <si>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</si>
  <si>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</si>
  <si>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</si>
  <si>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</si>
  <si>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</si>
  <si>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</si>
  <si>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</si>
  <si>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</si>
  <si>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</si>
  <si>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</si>
  <si>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</si>
  <si>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</si>
  <si>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</si>
  <si>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</si>
  <si>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</si>
  <si>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</si>
  <si>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</si>
  <si>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</si>
  <si>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</si>
  <si>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</si>
  <si>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</si>
  <si>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</si>
  <si>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</si>
  <si>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</si>
  <si>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</si>
  <si>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</si>
  <si>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</si>
  <si>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</si>
  <si>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</si>
  <si>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</si>
  <si>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</si>
  <si>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</si>
  <si>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</si>
  <si>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</si>
  <si>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</si>
  <si>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</si>
  <si>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</si>
  <si>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</si>
  <si>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</si>
  <si>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</si>
  <si>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</si>
  <si>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</si>
  <si>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</si>
  <si>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</si>
  <si>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</si>
  <si>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</si>
  <si>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</si>
  <si>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</si>
  <si>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</si>
  <si>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</si>
  <si>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</si>
  <si>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</si>
  <si>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</si>
  <si>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</si>
  <si>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</si>
  <si>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</si>
  <si>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</si>
  <si>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</si>
  <si>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</si>
  <si>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</si>
  <si>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</si>
  <si>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</si>
  <si>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</si>
  <si>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</si>
  <si>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</si>
  <si>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</si>
  <si>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</si>
  <si>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</si>
  <si>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</si>
  <si>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</si>
  <si>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</si>
  <si>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</si>
  <si>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</si>
  <si>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</si>
  <si>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</si>
  <si>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</si>
  <si>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</si>
  <si>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</si>
  <si>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</si>
  <si>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</si>
  <si>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</si>
  <si>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</si>
  <si>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</si>
  <si>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</si>
  <si>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</si>
  <si>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</si>
  <si>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</si>
  <si>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</si>
  <si>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</si>
  <si>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</si>
  <si>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</si>
  <si>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</si>
  <si>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</si>
  <si>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</si>
  <si>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</si>
  <si>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</si>
  <si>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</si>
  <si>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</si>
  <si>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</si>
  <si>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</si>
  <si>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</si>
  <si>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</si>
  <si>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</si>
  <si>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</si>
  <si>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</si>
  <si>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</si>
  <si>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</si>
  <si>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</si>
  <si>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</si>
  <si>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</si>
  <si>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</si>
  <si>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</si>
  <si>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</si>
  <si>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</si>
  <si>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</si>
  <si>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</si>
  <si>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</si>
  <si>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</si>
  <si>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</si>
  <si>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</si>
  <si>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</si>
  <si>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</si>
  <si>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</si>
  <si>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</si>
  <si>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</si>
  <si>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</si>
  <si>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</si>
  <si>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</si>
  <si>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</si>
  <si>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</si>
  <si>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</si>
  <si>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</si>
  <si>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</si>
  <si>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</si>
  <si>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</si>
  <si>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</si>
  <si>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</si>
  <si>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</si>
  <si>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</si>
  <si>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</si>
  <si>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</si>
  <si>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</si>
  <si>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</si>
  <si>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</si>
  <si>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</si>
  <si>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</si>
  <si>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</si>
  <si>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</si>
  <si>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</si>
  <si>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</si>
  <si>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</si>
  <si>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</si>
  <si>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</si>
  <si>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</si>
  <si>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</si>
  <si>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</si>
  <si>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</si>
  <si>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</si>
  <si>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</si>
  <si>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</si>
  <si>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</si>
  <si>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</si>
  <si>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</si>
  <si>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</si>
  <si>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</si>
  <si>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</si>
  <si>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</si>
  <si>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</si>
  <si>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</si>
  <si>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</si>
  <si>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</si>
  <si>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</si>
  <si>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</si>
  <si>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</si>
  <si>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</si>
  <si>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</si>
  <si>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</si>
  <si>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</si>
  <si>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</si>
  <si>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</si>
  <si>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</si>
  <si>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</si>
  <si>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</si>
  <si>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</si>
  <si>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</si>
  <si>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</si>
  <si>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</si>
  <si>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</si>
  <si>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</si>
  <si>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</si>
  <si>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</si>
  <si>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</si>
  <si>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</si>
  <si>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</si>
  <si>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</si>
  <si>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</si>
  <si>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</si>
  <si>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</si>
  <si>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</si>
  <si>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</si>
  <si>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</si>
  <si>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</si>
  <si>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</si>
  <si>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</si>
  <si>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</si>
  <si>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</si>
  <si>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</si>
  <si>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</si>
  <si>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</si>
  <si>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</si>
  <si>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</si>
  <si>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</si>
  <si>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</si>
  <si>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</si>
  <si>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</si>
  <si>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</si>
  <si>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</si>
  <si>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</si>
  <si>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</si>
  <si>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</si>
  <si>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</si>
  <si>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</si>
  <si>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</si>
  <si>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</si>
  <si>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</si>
  <si>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</si>
  <si>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</si>
  <si>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</si>
  <si>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</si>
  <si>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</si>
  <si>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</si>
  <si>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</si>
  <si>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</si>
  <si>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</si>
  <si>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</si>
  <si>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</si>
  <si>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</si>
  <si>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</si>
  <si>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</si>
  <si>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</si>
  <si>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</si>
  <si>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</si>
  <si>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</si>
  <si>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</si>
  <si>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</si>
  <si>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</si>
  <si>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</si>
  <si>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</si>
  <si>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</si>
  <si>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</si>
  <si>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</si>
  <si>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</si>
  <si>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</si>
  <si>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</si>
  <si>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</si>
  <si>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</si>
  <si>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</si>
  <si>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</si>
  <si>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</si>
  <si>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</si>
  <si>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</si>
  <si>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</si>
  <si>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</si>
  <si>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</si>
  <si>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</si>
  <si>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</si>
  <si>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</si>
  <si>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</si>
  <si>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</si>
  <si>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</si>
  <si>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</si>
  <si>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</si>
  <si>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</si>
  <si>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</si>
  <si>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</si>
  <si>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</si>
  <si>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</si>
  <si>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</si>
  <si>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</si>
  <si>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</si>
  <si>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</si>
  <si>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</si>
  <si>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</si>
  <si>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</si>
  <si>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</si>
  <si>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</si>
  <si>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</si>
  <si>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</si>
  <si>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</si>
  <si>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</si>
  <si>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</si>
  <si>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</si>
  <si>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</si>
  <si>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</si>
  <si>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</si>
  <si>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</si>
  <si>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</si>
  <si>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</si>
  <si>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</si>
  <si>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</si>
  <si>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</si>
  <si>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</si>
  <si>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</si>
  <si>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</si>
  <si>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</si>
  <si>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</si>
  <si>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</si>
  <si>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</si>
  <si>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</si>
  <si>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</si>
  <si>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</si>
  <si>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</si>
  <si>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</si>
  <si>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</si>
  <si>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</si>
  <si>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</si>
  <si>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</si>
  <si>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</si>
  <si>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</si>
  <si>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</si>
  <si>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</si>
  <si>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</si>
  <si>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</si>
  <si>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</si>
  <si>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</si>
  <si>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</si>
  <si>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</si>
  <si>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</si>
  <si>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</si>
  <si>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</si>
  <si>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</si>
  <si>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</si>
  <si>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</si>
  <si>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</si>
  <si>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</si>
  <si>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</si>
  <si>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</si>
  <si>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</si>
  <si>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</si>
  <si>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</si>
  <si>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</si>
  <si>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</si>
  <si>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</si>
  <si>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</si>
  <si>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</si>
  <si>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</si>
  <si>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</si>
  <si>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</si>
  <si>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</si>
  <si>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</si>
  <si>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</si>
  <si>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</si>
  <si>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</si>
  <si>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</si>
  <si>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</si>
  <si>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</si>
  <si>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</si>
  <si>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</si>
  <si>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</si>
  <si>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</si>
  <si>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</si>
  <si>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</si>
  <si>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</si>
  <si>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</si>
  <si>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</si>
  <si>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</si>
  <si>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</si>
  <si>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</si>
  <si>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</si>
  <si>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</si>
  <si>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</si>
  <si>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</si>
  <si>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</si>
  <si>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</si>
  <si>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</si>
  <si>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</si>
  <si>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</si>
  <si>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</si>
  <si>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</si>
  <si>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</si>
  <si>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</si>
  <si>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</si>
  <si>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</si>
  <si>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</si>
  <si>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</si>
  <si>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</si>
  <si>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</si>
  <si>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</si>
  <si>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</si>
  <si>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</si>
  <si>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</si>
  <si>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</si>
  <si>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</si>
  <si>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</si>
  <si>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</si>
  <si>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</si>
  <si>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</si>
  <si>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</si>
  <si>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</si>
  <si>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</si>
  <si>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</si>
  <si>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</si>
  <si>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</si>
  <si>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</si>
  <si>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</si>
  <si>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</si>
  <si>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</si>
  <si>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</si>
  <si>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</si>
  <si>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</si>
  <si>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</si>
  <si>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</si>
  <si>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</si>
  <si>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</si>
  <si>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</si>
  <si>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</si>
  <si>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</si>
  <si>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</si>
  <si>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</si>
  <si>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</si>
  <si>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</si>
  <si>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</si>
  <si>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</si>
  <si>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</si>
  <si>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</si>
  <si>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</si>
  <si>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</si>
  <si>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</si>
  <si>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</si>
  <si>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</si>
  <si>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</si>
  <si>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</si>
  <si>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</si>
  <si>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</si>
  <si>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</si>
  <si>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</si>
  <si>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</si>
  <si>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</si>
  <si>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</si>
  <si>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</si>
  <si>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</si>
  <si>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</si>
  <si>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</si>
  <si>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</si>
  <si>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</si>
  <si>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</si>
  <si>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</si>
  <si>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</si>
  <si>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</si>
  <si>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</si>
  <si>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</si>
  <si>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</si>
  <si>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</si>
  <si>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</si>
  <si>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</si>
  <si>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</si>
  <si>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</si>
  <si>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</si>
  <si>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</si>
  <si>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</si>
  <si>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</si>
  <si>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</si>
  <si>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</si>
  <si>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</si>
  <si>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</si>
  <si>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</si>
  <si>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</si>
  <si>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</si>
  <si>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</si>
  <si>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</si>
  <si>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</si>
  <si>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</si>
  <si>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</si>
  <si>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</si>
  <si>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</si>
  <si>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</si>
  <si>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</si>
  <si>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</si>
  <si>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</si>
  <si>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</si>
  <si>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</si>
  <si>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</si>
  <si>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</si>
  <si>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</si>
  <si>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</si>
  <si>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</si>
  <si>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</si>
  <si>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</si>
  <si>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</si>
  <si>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</si>
  <si>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</si>
  <si>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</si>
  <si>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</si>
  <si>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</si>
  <si>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</si>
  <si>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</si>
  <si>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</si>
  <si>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</si>
  <si>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</si>
  <si>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</si>
  <si>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</si>
  <si>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</si>
  <si>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</si>
  <si>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</si>
  <si>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</si>
  <si>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</si>
  <si>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</si>
  <si>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</si>
  <si>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</si>
  <si>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</si>
  <si>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</si>
  <si>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</si>
  <si>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</si>
  <si>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</si>
  <si>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</si>
  <si>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</si>
  <si>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</si>
  <si>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</si>
  <si>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</si>
  <si>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</si>
  <si>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</si>
  <si>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</si>
  <si>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</si>
  <si>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</si>
  <si>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</si>
  <si>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</si>
  <si>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</si>
  <si>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</si>
  <si>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</si>
  <si>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</si>
  <si>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</si>
  <si>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</si>
  <si>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</si>
  <si>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</si>
  <si>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</si>
  <si>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</si>
  <si>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</si>
  <si>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</si>
  <si>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</si>
  <si>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</si>
  <si>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</si>
  <si>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</si>
  <si>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</si>
  <si>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</si>
  <si>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</si>
  <si>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</si>
  <si>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</si>
  <si>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</si>
  <si>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</si>
  <si>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</si>
  <si>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</si>
  <si>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</si>
  <si>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</si>
  <si>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</si>
  <si>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</si>
  <si>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</si>
  <si>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</si>
  <si>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</si>
  <si>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</si>
  <si>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</si>
  <si>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</si>
  <si>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</si>
  <si>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</si>
  <si>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</si>
  <si>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</si>
  <si>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</si>
  <si>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</si>
  <si>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</si>
  <si>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</si>
  <si>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</si>
  <si>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</si>
  <si>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</si>
  <si>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</si>
  <si>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</si>
  <si>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</si>
  <si>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</si>
  <si>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</si>
  <si>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</si>
  <si>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</si>
  <si>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</si>
  <si>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</si>
  <si>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</si>
  <si>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</si>
  <si>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</si>
  <si>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</si>
  <si>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</si>
  <si>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</si>
  <si>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</si>
  <si>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</si>
  <si>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</si>
  <si>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</si>
  <si>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</si>
  <si>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</si>
  <si>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</si>
  <si>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</si>
  <si>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</si>
  <si>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</si>
  <si>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</si>
  <si>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</si>
  <si>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</si>
  <si>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</si>
  <si>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</si>
  <si>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</si>
  <si>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</si>
  <si>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</si>
  <si>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</si>
  <si>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</si>
  <si>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</si>
  <si>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</si>
  <si>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</si>
  <si>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</si>
  <si>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</si>
  <si>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</si>
  <si>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</si>
  <si>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</si>
  <si>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</si>
  <si>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</si>
  <si>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</si>
  <si>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</si>
  <si>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</si>
  <si>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</si>
  <si>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</si>
  <si>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</si>
  <si>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</si>
  <si>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</si>
  <si>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</si>
  <si>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</si>
  <si>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</si>
  <si>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</si>
  <si>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</si>
  <si>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</si>
  <si>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</si>
  <si>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</si>
  <si>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</si>
  <si>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</si>
  <si>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</si>
  <si>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</si>
  <si>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</si>
  <si>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</si>
  <si>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</si>
  <si>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</si>
  <si>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</si>
  <si>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</si>
  <si>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</si>
  <si>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</si>
  <si>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</si>
  <si>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</si>
  <si>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</si>
  <si>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</si>
  <si>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</si>
  <si>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</si>
  <si>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</si>
  <si>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</si>
  <si>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</si>
  <si>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</si>
  <si>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</si>
  <si>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</si>
  <si>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</si>
  <si>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</si>
  <si>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</si>
  <si>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</si>
  <si>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</si>
  <si>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</si>
  <si>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</si>
  <si>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</si>
  <si>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</si>
  <si>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</si>
  <si>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</si>
  <si>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</si>
  <si>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</si>
  <si>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</si>
  <si>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</si>
  <si>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</si>
  <si>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</si>
  <si>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</si>
  <si>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</si>
  <si>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</si>
  <si>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</si>
  <si>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</si>
  <si>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</si>
  <si>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</si>
  <si>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</si>
  <si>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</si>
  <si>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</si>
  <si>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</si>
  <si>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</si>
  <si>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</si>
  <si>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</si>
  <si>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</si>
  <si>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</si>
  <si>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</si>
  <si>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</si>
  <si>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</si>
  <si>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</si>
  <si>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</si>
  <si>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</si>
  <si>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</si>
  <si>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</si>
  <si>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</si>
  <si>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</si>
  <si>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</si>
  <si>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</si>
  <si>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</si>
  <si>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</si>
  <si>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</si>
  <si>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</si>
  <si>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</si>
  <si>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</si>
  <si>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</si>
  <si>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</si>
  <si>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</si>
  <si>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</si>
  <si>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</si>
  <si>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</si>
  <si>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</si>
  <si>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</si>
  <si>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</si>
  <si>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</si>
  <si>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</si>
  <si>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</si>
  <si>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</si>
  <si>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</si>
  <si>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</si>
  <si>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</si>
  <si>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</si>
  <si>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</si>
  <si>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</si>
  <si>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</si>
  <si>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</si>
  <si>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</si>
  <si>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</si>
  <si>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</si>
  <si>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</si>
  <si>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</si>
  <si>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</si>
  <si>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</si>
  <si>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</si>
  <si>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</si>
  <si>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</si>
  <si>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</si>
  <si>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</si>
  <si>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</si>
  <si>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</si>
  <si>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</si>
  <si>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</si>
  <si>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</si>
  <si>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</si>
  <si>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</si>
  <si>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</si>
  <si>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</si>
  <si>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</si>
  <si>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</si>
  <si>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</si>
  <si>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</si>
  <si>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</si>
  <si>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</si>
  <si>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</si>
  <si>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</si>
  <si>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</si>
  <si>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</si>
  <si>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</si>
  <si>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</si>
  <si>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</si>
  <si>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</si>
  <si>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</si>
  <si>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</si>
  <si>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</si>
  <si>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</si>
  <si>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</si>
  <si>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</si>
  <si>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</si>
  <si>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</si>
  <si>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</si>
  <si>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</si>
  <si>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</si>
  <si>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</si>
  <si>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</si>
  <si>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</si>
  <si>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</si>
  <si>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</si>
  <si>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</si>
  <si>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</si>
  <si>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</si>
  <si>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</si>
  <si>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</si>
  <si>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</si>
  <si>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</si>
  <si>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</si>
  <si>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</si>
  <si>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</si>
  <si>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</si>
  <si>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</si>
  <si>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</si>
  <si>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</si>
  <si>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</si>
  <si>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</si>
  <si>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</si>
  <si>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</si>
  <si>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</si>
  <si>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</si>
  <si>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</si>
  <si>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</si>
  <si>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</si>
  <si>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</si>
  <si>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</si>
  <si>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</si>
  <si>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</si>
  <si>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</si>
  <si>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</si>
  <si>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</si>
  <si>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</si>
  <si>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</si>
  <si>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</si>
  <si>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</si>
  <si>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</si>
  <si>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</si>
  <si>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</si>
  <si>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</si>
  <si>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</si>
  <si>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</si>
  <si>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</si>
  <si>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</si>
  <si>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</si>
  <si>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</si>
  <si>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</si>
  <si>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</si>
  <si>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</si>
  <si>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</si>
  <si>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</si>
  <si>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</si>
  <si>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</si>
  <si>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</si>
  <si>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</si>
  <si>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</si>
  <si>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</si>
  <si>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</si>
  <si>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</si>
  <si>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</si>
  <si>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</si>
  <si>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</si>
  <si>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</si>
  <si>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</si>
  <si>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</si>
  <si>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</si>
  <si>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</si>
  <si>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</si>
  <si>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</si>
  <si>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</si>
  <si>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</si>
  <si>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</si>
  <si>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</si>
  <si>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</si>
  <si>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</si>
  <si>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</si>
  <si>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</si>
  <si>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</si>
  <si>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</si>
  <si>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</si>
  <si>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</si>
  <si>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</si>
  <si>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</si>
  <si>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</si>
  <si>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</si>
  <si>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</si>
  <si>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</si>
  <si>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</si>
  <si>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</si>
  <si>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</si>
  <si>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</si>
  <si>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</si>
  <si>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</si>
  <si>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</si>
  <si>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</si>
  <si>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</si>
  <si>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</si>
  <si>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</si>
  <si>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</si>
  <si>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</si>
  <si>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</si>
  <si>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</si>
  <si>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</si>
  <si>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</si>
  <si>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</si>
  <si>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</si>
  <si>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</si>
  <si>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</si>
  <si>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</si>
  <si>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</si>
  <si>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</si>
  <si>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</si>
  <si>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</si>
  <si>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</si>
  <si>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</si>
  <si>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</si>
  <si>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</si>
  <si>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</si>
  <si>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</si>
  <si>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</si>
  <si>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</si>
  <si>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</si>
  <si>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</si>
  <si>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</si>
  <si>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</si>
  <si>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</si>
  <si>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</si>
  <si>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</si>
  <si>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</si>
  <si>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</si>
  <si>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</si>
  <si>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</si>
  <si>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</si>
  <si>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</si>
  <si>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</si>
  <si>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</si>
  <si>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</si>
  <si>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</si>
  <si>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</si>
  <si>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</si>
  <si>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</si>
  <si>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</si>
  <si>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</si>
  <si>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</si>
  <si>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</si>
  <si>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</si>
  <si>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</si>
  <si>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</si>
  <si>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</si>
  <si>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</si>
  <si>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</si>
  <si>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</si>
  <si>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</si>
  <si>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</si>
  <si>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</si>
  <si>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</si>
  <si>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</si>
  <si>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</si>
  <si>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</si>
  <si>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</si>
  <si>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</si>
  <si>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</si>
  <si>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</si>
  <si>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</si>
  <si>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</si>
  <si>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</si>
  <si>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</si>
  <si>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</si>
  <si>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</si>
  <si>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</si>
  <si>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</si>
  <si>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</si>
  <si>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</si>
  <si>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</si>
  <si>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</si>
  <si>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</si>
  <si>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</si>
  <si>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</si>
  <si>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</si>
  <si>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</si>
  <si>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</si>
  <si>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</si>
  <si>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</si>
  <si>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</si>
  <si>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</si>
  <si>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</si>
  <si>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</si>
  <si>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</si>
  <si>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</si>
  <si>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</si>
  <si>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</si>
  <si>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</si>
  <si>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</si>
  <si>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</si>
  <si>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</si>
  <si>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</si>
  <si>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</si>
  <si>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</si>
  <si>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</si>
  <si>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</si>
  <si>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</si>
  <si>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</si>
  <si>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</si>
  <si>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</si>
  <si>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</si>
  <si>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</si>
  <si>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</si>
  <si>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</si>
  <si>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</si>
  <si>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</si>
  <si>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</si>
  <si>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</si>
  <si>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</si>
  <si>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</si>
  <si>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</si>
  <si>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</si>
  <si>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</si>
  <si>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</si>
  <si>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</si>
  <si>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</si>
  <si>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</si>
  <si>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</si>
  <si>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</si>
  <si>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</si>
  <si>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</si>
  <si>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</si>
  <si>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</si>
  <si>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</si>
  <si>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</si>
  <si>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</si>
  <si>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</si>
  <si>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</si>
  <si>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</si>
  <si>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</si>
  <si>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</si>
  <si>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</si>
  <si>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</si>
  <si>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</si>
  <si>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</si>
  <si>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</si>
  <si>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</si>
  <si>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</si>
  <si>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</si>
  <si>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</si>
  <si>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</si>
  <si>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</si>
  <si>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</si>
  <si>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</si>
  <si>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</si>
  <si>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</si>
  <si>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</si>
  <si>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</si>
  <si>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</si>
  <si>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</si>
  <si>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</si>
  <si>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</si>
  <si>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</si>
  <si>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</si>
  <si>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</si>
  <si>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</si>
  <si>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</si>
  <si>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</si>
  <si>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</si>
  <si>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</si>
  <si>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</si>
  <si>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</si>
  <si>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</si>
  <si>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</si>
  <si>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</si>
  <si>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</si>
  <si>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</si>
  <si>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</si>
  <si>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</si>
  <si>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</si>
  <si>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</si>
  <si>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</si>
  <si>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</si>
  <si>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</si>
  <si>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</si>
  <si>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</si>
  <si>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</si>
  <si>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</si>
  <si>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</si>
  <si>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</si>
  <si>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</si>
  <si>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</si>
  <si>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</si>
  <si>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</si>
  <si>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</si>
  <si>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</si>
  <si>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</si>
  <si>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</si>
  <si>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</si>
  <si>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</si>
  <si>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</si>
  <si>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</si>
  <si>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</si>
  <si>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</si>
  <si>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</si>
  <si>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</si>
  <si>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</si>
  <si>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</si>
  <si>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</si>
  <si>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</si>
  <si>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</si>
  <si>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</si>
  <si>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</si>
  <si>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</si>
  <si>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</si>
  <si>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</si>
  <si>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</si>
  <si>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</si>
  <si>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</si>
  <si>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</si>
  <si>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</si>
  <si>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</si>
  <si>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</si>
  <si>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</si>
  <si>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</si>
  <si>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</si>
  <si>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</si>
  <si>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</si>
  <si>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</si>
  <si>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</si>
  <si>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</si>
  <si>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</si>
  <si>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</si>
  <si>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</si>
  <si>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</si>
  <si>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</si>
  <si>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</si>
  <si>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</si>
  <si>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</si>
  <si>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</si>
  <si>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</si>
  <si>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</si>
  <si>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</si>
  <si>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</si>
  <si>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</si>
  <si>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</si>
  <si>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</si>
  <si>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</si>
  <si>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</si>
  <si>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</si>
  <si>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</si>
  <si>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</si>
  <si>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</si>
  <si>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</si>
  <si>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</si>
  <si>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</si>
  <si>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</si>
  <si>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</si>
  <si>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</si>
  <si>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</si>
  <si>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</si>
  <si>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</si>
  <si>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</si>
  <si>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</si>
  <si>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</si>
  <si>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</si>
  <si>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</si>
  <si>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</si>
  <si>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</si>
  <si>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</si>
  <si>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</si>
  <si>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</si>
  <si>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</si>
  <si>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</si>
  <si>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</si>
  <si>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</si>
  <si>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</si>
  <si>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</si>
  <si>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</si>
  <si>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</si>
  <si>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</si>
  <si>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</si>
  <si>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</si>
  <si>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NDA NM B675</t>
  </si>
  <si>
    <t>B675</t>
  </si>
  <si>
    <t>SE0010324566</t>
  </si>
  <si>
    <t>excl. Coupon</t>
  </si>
  <si>
    <t>NDA NM B676</t>
  </si>
  <si>
    <t>B676</t>
  </si>
  <si>
    <t>SE0010324574</t>
  </si>
  <si>
    <t>CDX.NA.HY.29</t>
  </si>
  <si>
    <t>iTraxx Europe Crossover Series 28 Version 1</t>
  </si>
  <si>
    <t>Kreditbevis USA HY Buffert</t>
  </si>
  <si>
    <t>Kreditbevis Europa HHY Buffert</t>
  </si>
  <si>
    <t>NDA_NM_B675</t>
  </si>
  <si>
    <t>NDA_NM_B676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</si>
</sst>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k_r_-;\-* #,##0.00\ _k_r_-;_-* &quot;-&quot;??\ _k_r_-;_-@_-"/>
    <numFmt numFmtId="164" formatCode="_-* #,##0.00_-;\-* #,##0.00_-;_-* &quot;-&quot;??_-;_-@_-"/>
    <numFmt numFmtId="165" formatCode="[$-1083B]yyyy\-mm\-dd;@"/>
    <numFmt numFmtId="166" formatCode="0.000;[Red]0.000"/>
    <numFmt numFmtId="167" formatCode="0.000"/>
    <numFmt numFmtId="168" formatCode="[$-409]mmmm\ d\,\ yyyy;@"/>
    <numFmt numFmtId="169" formatCode="[$-F800]dddd\,\ mmmm\ dd\,\ yyyy"/>
    <numFmt numFmtId="170" formatCode="yyyy\-mm\-dd;@"/>
    <numFmt numFmtId="171" formatCode="_(* #,##0.00_);_(* \(#,##0.00\);_(* &quot;-&quot;??_);_(@_)"/>
    <numFmt numFmtId="172" formatCode="_-* #,##0.00\ &quot;€&quot;_-;\-* #,##0.00\ &quot;€&quot;_-;_-* &quot;-&quot;??\ &quot;€&quot;_-;_-@_-"/>
    <numFmt numFmtId="173" formatCode="0.0000"/>
    <numFmt numFmtId="174" formatCode="_-* #,##0.00\ _€_-;\-* #,##0.00\ _€_-;_-* &quot;-&quot;??\ _€_-;_-@_-"/>
    <numFmt numFmtId="175" formatCode="_-* #,##0_-;\-* #,##0_-;_-* &quot;-&quot;??_-;_-@_-"/>
    <numFmt numFmtId="176" formatCode="0;[Red]0"/>
  </numFmts>
  <fonts count="8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u/>
      <sz val="7.5"/>
      <color indexed="12"/>
      <name val="Arial"/>
      <family val="2"/>
    </font>
    <font>
      <sz val="10"/>
      <name val="Courier"/>
      <family val="3"/>
    </font>
    <font>
      <b/>
      <u/>
      <sz val="12"/>
      <name val="Arial"/>
      <family val="2"/>
    </font>
    <font>
      <b/>
      <sz val="11"/>
      <name val="Arial"/>
      <family val="2"/>
    </font>
    <font>
      <sz val="9"/>
      <name val="Arial"/>
      <family val="2"/>
    </font>
    <font>
      <b/>
      <sz val="9"/>
      <name val="Arial"/>
      <family val="2"/>
    </font>
    <font>
      <b/>
      <sz val="7"/>
      <name val="Arial"/>
      <family val="2"/>
    </font>
    <font>
      <sz val="6"/>
      <name val="Arial"/>
      <family val="2"/>
    </font>
    <font>
      <sz val="6"/>
      <color indexed="9"/>
      <name val="Arial"/>
      <family val="2"/>
    </font>
    <font>
      <sz val="6"/>
      <color indexed="8"/>
      <name val="Arial"/>
      <family val="2"/>
    </font>
    <font>
      <b/>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Calibri"/>
      <family val="2"/>
    </font>
    <font>
      <u/>
      <sz val="11"/>
      <color theme="10"/>
      <name val="Calibri"/>
      <family val="2"/>
      <scheme val="minor"/>
    </font>
    <font>
      <sz val="10"/>
      <color rgb="FF000000"/>
      <name val="Arial"/>
      <family val="2"/>
    </font>
  </fonts>
  <fills count="8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8"/>
      </patternFill>
    </fill>
    <fill>
      <patternFill patternType="solid">
        <fgColor indexed="63"/>
      </patternFill>
    </fill>
    <fill>
      <patternFill patternType="solid">
        <fgColor indexed="60"/>
      </patternFill>
    </fill>
    <fill>
      <patternFill patternType="solid">
        <fgColor indexed="61"/>
      </patternFill>
    </fill>
    <fill>
      <patternFill patternType="solid">
        <fgColor indexed="56"/>
      </patternFill>
    </fill>
    <fill>
      <patternFill patternType="solid">
        <fgColor indexed="65"/>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98">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64" fontId="15" fillId="0" borderId="0" applyFont="0" applyFill="0" applyBorder="0" applyAlignment="0" applyProtection="0"/>
    <xf numFmtId="0" fontId="1" fillId="0" borderId="0">
      <alignment vertical="center"/>
    </xf>
    <xf numFmtId="0" fontId="58" fillId="0" borderId="0">
      <alignment vertical="center"/>
    </xf>
    <xf numFmtId="0" fontId="58" fillId="0" borderId="0">
      <alignment vertical="center"/>
    </xf>
    <xf numFmtId="0" fontId="58" fillId="0" borderId="0">
      <alignment vertical="center"/>
    </xf>
    <xf numFmtId="0" fontId="1" fillId="0" borderId="0">
      <alignment vertical="center"/>
    </xf>
    <xf numFmtId="0" fontId="83" fillId="52" borderId="0" applyNumberFormat="0" applyBorder="0" applyAlignment="0" applyProtection="0"/>
    <xf numFmtId="0" fontId="15" fillId="5"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15" fillId="6" borderId="0" applyNumberFormat="0" applyBorder="0" applyAlignment="0" applyProtection="0"/>
    <xf numFmtId="0" fontId="83" fillId="53" borderId="0" applyNumberFormat="0" applyBorder="0" applyAlignment="0" applyProtection="0"/>
    <xf numFmtId="0" fontId="83" fillId="54" borderId="0" applyNumberFormat="0" applyBorder="0" applyAlignment="0" applyProtection="0"/>
    <xf numFmtId="0" fontId="15" fillId="7" borderId="0" applyNumberFormat="0" applyBorder="0" applyAlignment="0" applyProtection="0"/>
    <xf numFmtId="0" fontId="83" fillId="54" borderId="0" applyNumberFormat="0" applyBorder="0" applyAlignment="0" applyProtection="0"/>
    <xf numFmtId="0" fontId="83" fillId="55" borderId="0" applyNumberFormat="0" applyBorder="0" applyAlignment="0" applyProtection="0"/>
    <xf numFmtId="0" fontId="15" fillId="8"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15" fillId="9"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15" fillId="10" borderId="0" applyNumberFormat="0" applyBorder="0" applyAlignment="0" applyProtection="0"/>
    <xf numFmtId="0" fontId="83" fillId="57" borderId="0" applyNumberFormat="0" applyBorder="0" applyAlignment="0" applyProtection="0"/>
    <xf numFmtId="0" fontId="83" fillId="58" borderId="0" applyNumberFormat="0" applyBorder="0" applyAlignment="0" applyProtection="0"/>
    <xf numFmtId="0" fontId="15" fillId="11" borderId="0" applyNumberFormat="0" applyBorder="0" applyAlignment="0" applyProtection="0"/>
    <xf numFmtId="0" fontId="83" fillId="58" borderId="0" applyNumberFormat="0" applyBorder="0" applyAlignment="0" applyProtection="0"/>
    <xf numFmtId="0" fontId="83" fillId="59" borderId="0" applyNumberFormat="0" applyBorder="0" applyAlignment="0" applyProtection="0"/>
    <xf numFmtId="0" fontId="15" fillId="12" borderId="0" applyNumberFormat="0" applyBorder="0" applyAlignment="0" applyProtection="0"/>
    <xf numFmtId="0" fontId="83" fillId="59" borderId="0" applyNumberFormat="0" applyBorder="0" applyAlignment="0" applyProtection="0"/>
    <xf numFmtId="0" fontId="83" fillId="60" borderId="0" applyNumberFormat="0" applyBorder="0" applyAlignment="0" applyProtection="0"/>
    <xf numFmtId="0" fontId="15" fillId="13" borderId="0" applyNumberFormat="0" applyBorder="0" applyAlignment="0" applyProtection="0"/>
    <xf numFmtId="0" fontId="83" fillId="60" borderId="0" applyNumberFormat="0" applyBorder="0" applyAlignment="0" applyProtection="0"/>
    <xf numFmtId="0" fontId="83" fillId="55" borderId="0" applyNumberFormat="0" applyBorder="0" applyAlignment="0" applyProtection="0"/>
    <xf numFmtId="0" fontId="15" fillId="14" borderId="0" applyNumberFormat="0" applyBorder="0" applyAlignment="0" applyProtection="0"/>
    <xf numFmtId="0" fontId="83" fillId="55" borderId="0" applyNumberFormat="0" applyBorder="0" applyAlignment="0" applyProtection="0"/>
    <xf numFmtId="0" fontId="83" fillId="58" borderId="0" applyNumberFormat="0" applyBorder="0" applyAlignment="0" applyProtection="0"/>
    <xf numFmtId="0" fontId="15" fillId="15" borderId="0" applyNumberFormat="0" applyBorder="0" applyAlignment="0" applyProtection="0"/>
    <xf numFmtId="0" fontId="83" fillId="58" borderId="0" applyNumberFormat="0" applyBorder="0" applyAlignment="0" applyProtection="0"/>
    <xf numFmtId="0" fontId="83" fillId="61" borderId="0" applyNumberFormat="0" applyBorder="0" applyAlignment="0" applyProtection="0"/>
    <xf numFmtId="0" fontId="15" fillId="16" borderId="0" applyNumberFormat="0" applyBorder="0" applyAlignment="0" applyProtection="0"/>
    <xf numFmtId="0" fontId="83" fillId="61" borderId="0" applyNumberFormat="0" applyBorder="0" applyAlignment="0" applyProtection="0"/>
    <xf numFmtId="0" fontId="68" fillId="62" borderId="0" applyNumberFormat="0" applyBorder="0" applyAlignment="0" applyProtection="0"/>
    <xf numFmtId="0" fontId="16" fillId="17" borderId="0" applyNumberFormat="0" applyBorder="0" applyAlignment="0" applyProtection="0"/>
    <xf numFmtId="0" fontId="68" fillId="62" borderId="0" applyNumberFormat="0" applyBorder="0" applyAlignment="0" applyProtection="0"/>
    <xf numFmtId="0" fontId="68" fillId="59" borderId="0" applyNumberFormat="0" applyBorder="0" applyAlignment="0" applyProtection="0"/>
    <xf numFmtId="0" fontId="16" fillId="18" borderId="0" applyNumberFormat="0" applyBorder="0" applyAlignment="0" applyProtection="0"/>
    <xf numFmtId="0" fontId="68" fillId="59" borderId="0" applyNumberFormat="0" applyBorder="0" applyAlignment="0" applyProtection="0"/>
    <xf numFmtId="0" fontId="68" fillId="60" borderId="0" applyNumberFormat="0" applyBorder="0" applyAlignment="0" applyProtection="0"/>
    <xf numFmtId="0" fontId="16" fillId="19" borderId="0" applyNumberFormat="0" applyBorder="0" applyAlignment="0" applyProtection="0"/>
    <xf numFmtId="0" fontId="68" fillId="60" borderId="0" applyNumberFormat="0" applyBorder="0" applyAlignment="0" applyProtection="0"/>
    <xf numFmtId="0" fontId="68" fillId="63" borderId="0" applyNumberFormat="0" applyBorder="0" applyAlignment="0" applyProtection="0"/>
    <xf numFmtId="0" fontId="16" fillId="20" borderId="0" applyNumberFormat="0" applyBorder="0" applyAlignment="0" applyProtection="0"/>
    <xf numFmtId="0" fontId="68" fillId="63" borderId="0" applyNumberFormat="0" applyBorder="0" applyAlignment="0" applyProtection="0"/>
    <xf numFmtId="0" fontId="68" fillId="64" borderId="0" applyNumberFormat="0" applyBorder="0" applyAlignment="0" applyProtection="0"/>
    <xf numFmtId="0" fontId="16" fillId="21" borderId="0" applyNumberFormat="0" applyBorder="0" applyAlignment="0" applyProtection="0"/>
    <xf numFmtId="0" fontId="68" fillId="64" borderId="0" applyNumberFormat="0" applyBorder="0" applyAlignment="0" applyProtection="0"/>
    <xf numFmtId="0" fontId="68" fillId="65" borderId="0" applyNumberFormat="0" applyBorder="0" applyAlignment="0" applyProtection="0"/>
    <xf numFmtId="0" fontId="16" fillId="22" borderId="0" applyNumberFormat="0" applyBorder="0" applyAlignment="0" applyProtection="0"/>
    <xf numFmtId="0" fontId="68" fillId="65" borderId="0" applyNumberFormat="0" applyBorder="0" applyAlignment="0" applyProtection="0"/>
    <xf numFmtId="0" fontId="68" fillId="66" borderId="0" applyNumberFormat="0" applyBorder="0" applyAlignment="0" applyProtection="0"/>
    <xf numFmtId="0" fontId="16" fillId="23" borderId="0" applyNumberFormat="0" applyBorder="0" applyAlignment="0" applyProtection="0"/>
    <xf numFmtId="0" fontId="68" fillId="66" borderId="0" applyNumberFormat="0" applyBorder="0" applyAlignment="0" applyProtection="0"/>
    <xf numFmtId="0" fontId="68" fillId="67" borderId="0" applyNumberFormat="0" applyBorder="0" applyAlignment="0" applyProtection="0"/>
    <xf numFmtId="0" fontId="16" fillId="24" borderId="0" applyNumberFormat="0" applyBorder="0" applyAlignment="0" applyProtection="0"/>
    <xf numFmtId="0" fontId="68" fillId="67" borderId="0" applyNumberFormat="0" applyBorder="0" applyAlignment="0" applyProtection="0"/>
    <xf numFmtId="0" fontId="68" fillId="68" borderId="0" applyNumberFormat="0" applyBorder="0" applyAlignment="0" applyProtection="0"/>
    <xf numFmtId="0" fontId="16" fillId="25" borderId="0" applyNumberFormat="0" applyBorder="0" applyAlignment="0" applyProtection="0"/>
    <xf numFmtId="0" fontId="68" fillId="68" borderId="0" applyNumberFormat="0" applyBorder="0" applyAlignment="0" applyProtection="0"/>
    <xf numFmtId="0" fontId="68" fillId="63" borderId="0" applyNumberFormat="0" applyBorder="0" applyAlignment="0" applyProtection="0"/>
    <xf numFmtId="0" fontId="16" fillId="26" borderId="0" applyNumberFormat="0" applyBorder="0" applyAlignment="0" applyProtection="0"/>
    <xf numFmtId="0" fontId="68" fillId="63" borderId="0" applyNumberFormat="0" applyBorder="0" applyAlignment="0" applyProtection="0"/>
    <xf numFmtId="0" fontId="68" fillId="64" borderId="0" applyNumberFormat="0" applyBorder="0" applyAlignment="0" applyProtection="0"/>
    <xf numFmtId="0" fontId="16" fillId="27" borderId="0" applyNumberFormat="0" applyBorder="0" applyAlignment="0" applyProtection="0"/>
    <xf numFmtId="0" fontId="68" fillId="64" borderId="0" applyNumberFormat="0" applyBorder="0" applyAlignment="0" applyProtection="0"/>
    <xf numFmtId="0" fontId="68" fillId="69" borderId="0" applyNumberFormat="0" applyBorder="0" applyAlignment="0" applyProtection="0"/>
    <xf numFmtId="0" fontId="16" fillId="28" borderId="0" applyNumberFormat="0" applyBorder="0" applyAlignment="0" applyProtection="0"/>
    <xf numFmtId="0" fontId="68" fillId="69" borderId="0" applyNumberFormat="0" applyBorder="0" applyAlignment="0" applyProtection="0"/>
    <xf numFmtId="0" fontId="69" fillId="53" borderId="0" applyNumberFormat="0" applyBorder="0" applyAlignment="0" applyProtection="0"/>
    <xf numFmtId="0" fontId="17" fillId="29" borderId="0" applyNumberFormat="0" applyBorder="0" applyAlignment="0" applyProtection="0"/>
    <xf numFmtId="0" fontId="69" fillId="53" borderId="0" applyNumberFormat="0" applyBorder="0" applyAlignment="0" applyProtection="0"/>
    <xf numFmtId="0" fontId="1" fillId="0" borderId="35"/>
    <xf numFmtId="0" fontId="1" fillId="0" borderId="35"/>
    <xf numFmtId="0" fontId="1" fillId="0" borderId="35"/>
    <xf numFmtId="0" fontId="1" fillId="0" borderId="35"/>
    <xf numFmtId="0" fontId="1" fillId="0" borderId="35"/>
    <xf numFmtId="0" fontId="70" fillId="70" borderId="36" applyNumberFormat="0" applyAlignment="0" applyProtection="0"/>
    <xf numFmtId="0" fontId="18" fillId="30" borderId="25" applyNumberFormat="0" applyAlignment="0" applyProtection="0"/>
    <xf numFmtId="0" fontId="70" fillId="70" borderId="36" applyNumberFormat="0" applyAlignment="0" applyProtection="0"/>
    <xf numFmtId="0" fontId="71" fillId="71" borderId="37" applyNumberFormat="0" applyAlignment="0" applyProtection="0"/>
    <xf numFmtId="0" fontId="19" fillId="31" borderId="26" applyNumberFormat="0" applyAlignment="0" applyProtection="0"/>
    <xf numFmtId="0" fontId="71" fillId="71" borderId="37" applyNumberFormat="0" applyAlignment="0" applyProtection="0"/>
    <xf numFmtId="171"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21" fillId="32" borderId="0" applyNumberFormat="0" applyBorder="0" applyAlignment="0" applyProtection="0"/>
    <xf numFmtId="0" fontId="73" fillId="54" borderId="0" applyNumberFormat="0" applyBorder="0" applyAlignment="0" applyProtection="0"/>
    <xf numFmtId="0" fontId="59" fillId="0" borderId="0"/>
    <xf numFmtId="0" fontId="59" fillId="0" borderId="0"/>
    <xf numFmtId="0" fontId="60" fillId="0" borderId="0"/>
    <xf numFmtId="0" fontId="60" fillId="0" borderId="0"/>
    <xf numFmtId="0" fontId="2" fillId="0" borderId="0"/>
    <xf numFmtId="0" fontId="2" fillId="0" borderId="0"/>
    <xf numFmtId="0" fontId="61" fillId="0" borderId="0"/>
    <xf numFmtId="0" fontId="61" fillId="0" borderId="0"/>
    <xf numFmtId="0" fontId="62" fillId="0" borderId="0"/>
    <xf numFmtId="0" fontId="62" fillId="0" borderId="0"/>
    <xf numFmtId="0" fontId="74" fillId="0" borderId="38" applyNumberFormat="0" applyFill="0" applyAlignment="0" applyProtection="0"/>
    <xf numFmtId="0" fontId="22" fillId="0" borderId="27" applyNumberFormat="0" applyFill="0" applyAlignment="0" applyProtection="0"/>
    <xf numFmtId="0" fontId="74" fillId="0" borderId="38" applyNumberFormat="0" applyFill="0" applyAlignment="0" applyProtection="0"/>
    <xf numFmtId="0" fontId="75" fillId="0" borderId="39" applyNumberFormat="0" applyFill="0" applyAlignment="0" applyProtection="0"/>
    <xf numFmtId="0" fontId="23" fillId="0" borderId="28" applyNumberFormat="0" applyFill="0" applyAlignment="0" applyProtection="0"/>
    <xf numFmtId="0" fontId="75" fillId="0" borderId="39" applyNumberFormat="0" applyFill="0" applyAlignment="0" applyProtection="0"/>
    <xf numFmtId="0" fontId="76" fillId="0" borderId="40" applyNumberFormat="0" applyFill="0" applyAlignment="0" applyProtection="0"/>
    <xf numFmtId="0" fontId="24" fillId="0" borderId="29" applyNumberFormat="0" applyFill="0" applyAlignment="0" applyProtection="0"/>
    <xf numFmtId="0" fontId="76" fillId="0" borderId="40" applyNumberFormat="0" applyFill="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6" fillId="0" borderId="0" applyNumberFormat="0" applyFill="0" applyBorder="0" applyAlignment="0" applyProtection="0"/>
    <xf numFmtId="0" fontId="57" fillId="0" borderId="0" applyNumberFormat="0" applyFill="0" applyBorder="0" applyAlignment="0" applyProtection="0">
      <alignment vertical="top"/>
      <protection locked="0"/>
    </xf>
    <xf numFmtId="0" fontId="84" fillId="0" borderId="0" applyNumberForma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77" fillId="57" borderId="36" applyNumberFormat="0" applyAlignment="0" applyProtection="0"/>
    <xf numFmtId="0" fontId="26" fillId="33" borderId="25" applyNumberFormat="0" applyAlignment="0" applyProtection="0"/>
    <xf numFmtId="0" fontId="77" fillId="57" borderId="36" applyNumberFormat="0" applyAlignment="0" applyProtection="0"/>
    <xf numFmtId="0" fontId="78" fillId="0" borderId="41" applyNumberFormat="0" applyFill="0" applyAlignment="0" applyProtection="0"/>
    <xf numFmtId="0" fontId="27" fillId="0" borderId="30" applyNumberFormat="0" applyFill="0" applyAlignment="0" applyProtection="0"/>
    <xf numFmtId="0" fontId="78" fillId="0" borderId="41" applyNumberFormat="0" applyFill="0" applyAlignment="0" applyProtection="0"/>
    <xf numFmtId="0" fontId="79" fillId="72" borderId="0" applyNumberFormat="0" applyBorder="0" applyAlignment="0" applyProtection="0"/>
    <xf numFmtId="0" fontId="79" fillId="72" borderId="0" applyNumberFormat="0" applyBorder="0" applyAlignment="0" applyProtection="0"/>
    <xf numFmtId="0" fontId="28" fillId="34"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5" fillId="0" borderId="0"/>
    <xf numFmtId="0" fontId="15" fillId="0" borderId="0"/>
    <xf numFmtId="0" fontId="1" fillId="0" borderId="0"/>
    <xf numFmtId="0" fontId="1" fillId="0" borderId="0"/>
    <xf numFmtId="0" fontId="15"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73" borderId="42" applyNumberFormat="0" applyFont="0" applyAlignment="0" applyProtection="0"/>
    <xf numFmtId="0" fontId="83" fillId="35" borderId="31" applyNumberFormat="0" applyFont="0" applyAlignment="0" applyProtection="0"/>
    <xf numFmtId="0" fontId="83" fillId="35" borderId="31" applyNumberFormat="0" applyFont="0" applyAlignment="0" applyProtection="0"/>
    <xf numFmtId="0" fontId="1" fillId="73" borderId="42" applyNumberFormat="0" applyFont="0" applyAlignment="0" applyProtection="0"/>
    <xf numFmtId="0" fontId="83" fillId="73" borderId="42" applyNumberFormat="0" applyFont="0" applyAlignment="0" applyProtection="0"/>
    <xf numFmtId="0" fontId="1" fillId="73" borderId="42" applyNumberFormat="0" applyFont="0" applyAlignment="0" applyProtection="0"/>
    <xf numFmtId="0" fontId="83" fillId="73" borderId="42" applyNumberFormat="0" applyFont="0" applyAlignment="0" applyProtection="0"/>
    <xf numFmtId="0" fontId="83"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5" fillId="35" borderId="31" applyNumberFormat="0" applyFont="0" applyAlignment="0" applyProtection="0"/>
    <xf numFmtId="0" fontId="80" fillId="70" borderId="43" applyNumberFormat="0" applyAlignment="0" applyProtection="0"/>
    <xf numFmtId="0" fontId="29" fillId="30" borderId="32" applyNumberFormat="0" applyAlignment="0" applyProtection="0"/>
    <xf numFmtId="0" fontId="80" fillId="70" borderId="43" applyNumberFormat="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0" borderId="35"/>
    <xf numFmtId="0" fontId="63" fillId="0" borderId="35"/>
    <xf numFmtId="2" fontId="64" fillId="0" borderId="35"/>
    <xf numFmtId="2" fontId="64" fillId="0" borderId="35"/>
    <xf numFmtId="173" fontId="64" fillId="0" borderId="35"/>
    <xf numFmtId="173" fontId="64" fillId="0" borderId="35"/>
    <xf numFmtId="2" fontId="65" fillId="74" borderId="35"/>
    <xf numFmtId="2" fontId="65" fillId="74" borderId="35"/>
    <xf numFmtId="173" fontId="65" fillId="74" borderId="35"/>
    <xf numFmtId="173" fontId="65" fillId="74" borderId="35"/>
    <xf numFmtId="2" fontId="66" fillId="75" borderId="35"/>
    <xf numFmtId="2" fontId="66" fillId="75" borderId="35"/>
    <xf numFmtId="173" fontId="66" fillId="75" borderId="35"/>
    <xf numFmtId="173" fontId="66" fillId="75" borderId="35"/>
    <xf numFmtId="2" fontId="66" fillId="76" borderId="35"/>
    <xf numFmtId="2" fontId="66" fillId="76" borderId="35"/>
    <xf numFmtId="173" fontId="66" fillId="76" borderId="35"/>
    <xf numFmtId="173" fontId="66" fillId="76" borderId="35"/>
    <xf numFmtId="2" fontId="65" fillId="68" borderId="35"/>
    <xf numFmtId="2" fontId="65" fillId="68" borderId="35"/>
    <xf numFmtId="173" fontId="65" fillId="68" borderId="35"/>
    <xf numFmtId="173" fontId="65" fillId="68" borderId="35"/>
    <xf numFmtId="0" fontId="66" fillId="77" borderId="35"/>
    <xf numFmtId="0" fontId="66" fillId="77" borderId="35"/>
    <xf numFmtId="2" fontId="66" fillId="78" borderId="35"/>
    <xf numFmtId="2" fontId="66" fillId="78" borderId="35"/>
    <xf numFmtId="173" fontId="66" fillId="78" borderId="35"/>
    <xf numFmtId="173" fontId="66" fillId="78" borderId="35"/>
    <xf numFmtId="0" fontId="67" fillId="79" borderId="35"/>
    <xf numFmtId="0" fontId="67" fillId="79" borderId="35"/>
    <xf numFmtId="0" fontId="81" fillId="0" borderId="0" applyNumberFormat="0" applyFill="0" applyBorder="0" applyAlignment="0" applyProtection="0"/>
    <xf numFmtId="0" fontId="30" fillId="0" borderId="0" applyNumberFormat="0" applyFill="0" applyBorder="0" applyAlignment="0" applyProtection="0"/>
    <xf numFmtId="0" fontId="81" fillId="0" borderId="0" applyNumberFormat="0" applyFill="0" applyBorder="0" applyAlignment="0" applyProtection="0"/>
    <xf numFmtId="0" fontId="9" fillId="0" borderId="44" applyNumberFormat="0" applyFill="0" applyAlignment="0" applyProtection="0"/>
    <xf numFmtId="0" fontId="31" fillId="0" borderId="33" applyNumberFormat="0" applyFill="0" applyAlignment="0" applyProtection="0"/>
    <xf numFmtId="0" fontId="9" fillId="0" borderId="44" applyNumberFormat="0" applyFill="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2" fillId="0" borderId="0" applyNumberFormat="0" applyFill="0" applyBorder="0" applyAlignment="0" applyProtection="0"/>
    <xf numFmtId="0" fontId="44" fillId="0" borderId="0"/>
    <xf numFmtId="0" fontId="44" fillId="7"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5" fillId="29"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4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9" fontId="44" fillId="0" borderId="0" applyFont="0" applyFill="0" applyBorder="0" applyAlignment="0" applyProtection="0"/>
  </cellStyleXfs>
  <cellXfs count="29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70" fontId="36" fillId="0" borderId="0" xfId="0" applyNumberFormat="1" applyFont="1" applyBorder="1" applyAlignment="1"/>
    <xf numFmtId="170"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70"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36" fillId="0" borderId="1" xfId="0" applyFont="1" applyBorder="1" applyAlignment="1">
      <alignment horizontal="left" vertical="top"/>
    </xf>
    <xf numFmtId="165" fontId="1" fillId="2" borderId="1" xfId="38" applyNumberFormat="1" applyFont="1" applyFill="1" applyBorder="1"/>
    <xf numFmtId="0" fontId="36" fillId="0" borderId="1" xfId="0" applyFont="1" applyBorder="1"/>
    <xf numFmtId="166" fontId="36" fillId="0" borderId="1" xfId="0" applyNumberFormat="1" applyFont="1" applyBorder="1"/>
    <xf numFmtId="165" fontId="36" fillId="0" borderId="1" xfId="0" applyNumberFormat="1" applyFont="1" applyBorder="1"/>
    <xf numFmtId="0" fontId="85" fillId="0" borderId="1" xfId="0" applyFont="1" applyBorder="1" applyAlignment="1">
      <alignment horizontal="left" vertical="top" wrapText="1"/>
    </xf>
    <xf numFmtId="175" fontId="36" fillId="0" borderId="1" xfId="112" applyNumberFormat="1" applyFont="1" applyBorder="1"/>
    <xf numFmtId="176"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398">
    <cellStyle name="=C:\WINNT35\SYSTEM32\COMMAND.COM" xfId="57"/>
    <cellStyle name="=C:\WINNT35\SYSTEM32\COMMAND.COM 2" xfId="58"/>
    <cellStyle name="=C:\WINNT35\SYSTEM32\COMMAND.COM 3" xfId="115"/>
    <cellStyle name="=C:\WINNT35\SYSTEM32\COMMAND.COM 4" xfId="116"/>
    <cellStyle name="=C:\WINNT35\SYSTEM32\COMMAND.COM 5" xfId="114"/>
    <cellStyle name="=C:\WINNT35\SYSTEM32\COMMAND.COM_Rates" xfId="117"/>
    <cellStyle name="20% - Accent1" xfId="1" builtinId="30" customBuiltin="1"/>
    <cellStyle name="20% - Accent1 2" xfId="59"/>
    <cellStyle name="20% - Accent1 2 2" xfId="119"/>
    <cellStyle name="20% - Accent1 2 3" xfId="118"/>
    <cellStyle name="20% - Accent1 3" xfId="120"/>
    <cellStyle name="20% - Accent2" xfId="2" builtinId="34" customBuiltin="1"/>
    <cellStyle name="20% - Accent2 2" xfId="60"/>
    <cellStyle name="20% - Accent2 2 2" xfId="122"/>
    <cellStyle name="20% - Accent2 2 3" xfId="121"/>
    <cellStyle name="20% - Accent2 3" xfId="123"/>
    <cellStyle name="20% - Accent3" xfId="3" builtinId="38" customBuiltin="1"/>
    <cellStyle name="20% - Accent3 2" xfId="62"/>
    <cellStyle name="20% - Accent3 2 2" xfId="125"/>
    <cellStyle name="20% - Accent3 2 3" xfId="124"/>
    <cellStyle name="20% - Accent3 3" xfId="61"/>
    <cellStyle name="20% - Accent3 3 2" xfId="386"/>
    <cellStyle name="20% - Accent3 3 3" xfId="126"/>
    <cellStyle name="20% - Accent4" xfId="4" builtinId="42" customBuiltin="1"/>
    <cellStyle name="20% - Accent4 2" xfId="63"/>
    <cellStyle name="20% - Accent4 2 2" xfId="128"/>
    <cellStyle name="20% - Accent4 2 3" xfId="127"/>
    <cellStyle name="20% - Accent4 3" xfId="129"/>
    <cellStyle name="20% - Accent5" xfId="5" builtinId="46" customBuiltin="1"/>
    <cellStyle name="20% - Accent5 2" xfId="64"/>
    <cellStyle name="20% - Accent5 2 2" xfId="131"/>
    <cellStyle name="20% - Accent5 2 3" xfId="130"/>
    <cellStyle name="20% - Accent5 3" xfId="132"/>
    <cellStyle name="20% - Accent6" xfId="6" builtinId="50" customBuiltin="1"/>
    <cellStyle name="20% - Accent6 2" xfId="65"/>
    <cellStyle name="20% - Accent6 2 2" xfId="134"/>
    <cellStyle name="20% - Accent6 2 3" xfId="133"/>
    <cellStyle name="20% - Accent6 3" xfId="135"/>
    <cellStyle name="40% - Accent1" xfId="7" builtinId="31" customBuiltin="1"/>
    <cellStyle name="40% - Accent1 2" xfId="67"/>
    <cellStyle name="40% - Accent1 2 2" xfId="137"/>
    <cellStyle name="40% - Accent1 2 3" xfId="136"/>
    <cellStyle name="40% - Accent1 3" xfId="66"/>
    <cellStyle name="40% - Accent1 3 2" xfId="387"/>
    <cellStyle name="40% - Accent1 3 3" xfId="138"/>
    <cellStyle name="40% - Accent2" xfId="8" builtinId="35" customBuiltin="1"/>
    <cellStyle name="40% - Accent2 2" xfId="68"/>
    <cellStyle name="40% - Accent2 2 2" xfId="140"/>
    <cellStyle name="40% - Accent2 2 3" xfId="139"/>
    <cellStyle name="40% - Accent2 3" xfId="141"/>
    <cellStyle name="40% - Accent3" xfId="9" builtinId="39" customBuiltin="1"/>
    <cellStyle name="40% - Accent3 2" xfId="69"/>
    <cellStyle name="40% - Accent3 2 2" xfId="143"/>
    <cellStyle name="40% - Accent3 2 3" xfId="142"/>
    <cellStyle name="40% - Accent3 3" xfId="144"/>
    <cellStyle name="40% - Accent4" xfId="10" builtinId="43" customBuiltin="1"/>
    <cellStyle name="40% - Accent4 2" xfId="71"/>
    <cellStyle name="40% - Accent4 2 2" xfId="146"/>
    <cellStyle name="40% - Accent4 2 3" xfId="145"/>
    <cellStyle name="40% - Accent4 3" xfId="70"/>
    <cellStyle name="40% - Accent4 3 2" xfId="388"/>
    <cellStyle name="40% - Accent4 3 3" xfId="147"/>
    <cellStyle name="40% - Accent5" xfId="11" builtinId="47" customBuiltin="1"/>
    <cellStyle name="40% - Accent5 2" xfId="72"/>
    <cellStyle name="40% - Accent5 2 2" xfId="149"/>
    <cellStyle name="40% - Accent5 2 3" xfId="148"/>
    <cellStyle name="40% - Accent5 3" xfId="150"/>
    <cellStyle name="40% - Accent6" xfId="12" builtinId="51" customBuiltin="1"/>
    <cellStyle name="40% - Accent6 2" xfId="73"/>
    <cellStyle name="40% - Accent6 2 2" xfId="152"/>
    <cellStyle name="40% - Accent6 2 3" xfId="151"/>
    <cellStyle name="40% - Accent6 3" xfId="153"/>
    <cellStyle name="60% - Accent1" xfId="13" builtinId="32" customBuiltin="1"/>
    <cellStyle name="60% - Accent1 2" xfId="74"/>
    <cellStyle name="60% - Accent1 2 2" xfId="155"/>
    <cellStyle name="60% - Accent1 2 3" xfId="154"/>
    <cellStyle name="60% - Accent1 3" xfId="156"/>
    <cellStyle name="60% - Accent2" xfId="14" builtinId="36" customBuiltin="1"/>
    <cellStyle name="60% - Accent2 2" xfId="75"/>
    <cellStyle name="60% - Accent2 2 2" xfId="158"/>
    <cellStyle name="60% - Accent2 2 3" xfId="157"/>
    <cellStyle name="60% - Accent2 3" xfId="159"/>
    <cellStyle name="60% - Accent3" xfId="15" builtinId="40" customBuiltin="1"/>
    <cellStyle name="60% - Accent3 2" xfId="76"/>
    <cellStyle name="60% - Accent3 2 2" xfId="161"/>
    <cellStyle name="60% - Accent3 2 3" xfId="160"/>
    <cellStyle name="60% - Accent3 3" xfId="162"/>
    <cellStyle name="60% - Accent4" xfId="16" builtinId="44" customBuiltin="1"/>
    <cellStyle name="60% - Accent4 2" xfId="77"/>
    <cellStyle name="60% - Accent4 2 2" xfId="164"/>
    <cellStyle name="60% - Accent4 2 3" xfId="163"/>
    <cellStyle name="60% - Accent4 3" xfId="165"/>
    <cellStyle name="60% - Accent5" xfId="17" builtinId="48" customBuiltin="1"/>
    <cellStyle name="60% - Accent5 2" xfId="78"/>
    <cellStyle name="60% - Accent5 2 2" xfId="167"/>
    <cellStyle name="60% - Accent5 2 3" xfId="166"/>
    <cellStyle name="60% - Accent5 3" xfId="168"/>
    <cellStyle name="60% - Accent6" xfId="18" builtinId="52" customBuiltin="1"/>
    <cellStyle name="60% - Accent6 2" xfId="79"/>
    <cellStyle name="60% - Accent6 2 2" xfId="170"/>
    <cellStyle name="60% - Accent6 2 3" xfId="169"/>
    <cellStyle name="60% - Accent6 3" xfId="171"/>
    <cellStyle name="Accent1" xfId="19" builtinId="29" customBuiltin="1"/>
    <cellStyle name="Accent1 2" xfId="80"/>
    <cellStyle name="Accent1 2 2" xfId="173"/>
    <cellStyle name="Accent1 2 3" xfId="172"/>
    <cellStyle name="Accent1 3" xfId="174"/>
    <cellStyle name="Accent2" xfId="20" builtinId="33" customBuiltin="1"/>
    <cellStyle name="Accent2 2" xfId="81"/>
    <cellStyle name="Accent2 2 2" xfId="176"/>
    <cellStyle name="Accent2 2 3" xfId="175"/>
    <cellStyle name="Accent2 3" xfId="177"/>
    <cellStyle name="Accent3" xfId="21" builtinId="37" customBuiltin="1"/>
    <cellStyle name="Accent3 2" xfId="82"/>
    <cellStyle name="Accent3 2 2" xfId="179"/>
    <cellStyle name="Accent3 2 3" xfId="178"/>
    <cellStyle name="Accent3 3" xfId="180"/>
    <cellStyle name="Accent4" xfId="22" builtinId="41" customBuiltin="1"/>
    <cellStyle name="Accent4 2" xfId="83"/>
    <cellStyle name="Accent4 2 2" xfId="182"/>
    <cellStyle name="Accent4 2 3" xfId="181"/>
    <cellStyle name="Accent4 3" xfId="183"/>
    <cellStyle name="Accent5" xfId="23" builtinId="45" customBuiltin="1"/>
    <cellStyle name="Accent5 2" xfId="84"/>
    <cellStyle name="Accent5 2 2" xfId="185"/>
    <cellStyle name="Accent5 2 3" xfId="184"/>
    <cellStyle name="Accent5 3" xfId="186"/>
    <cellStyle name="Accent6" xfId="24" builtinId="49" customBuiltin="1"/>
    <cellStyle name="Accent6 2" xfId="85"/>
    <cellStyle name="Accent6 2 2" xfId="188"/>
    <cellStyle name="Accent6 2 3" xfId="187"/>
    <cellStyle name="Accent6 3" xfId="189"/>
    <cellStyle name="Bad" xfId="25" builtinId="27" customBuiltin="1"/>
    <cellStyle name="Bad 2" xfId="87"/>
    <cellStyle name="Bad 2 2" xfId="191"/>
    <cellStyle name="Bad 2 3" xfId="190"/>
    <cellStyle name="Bad 3" xfId="86"/>
    <cellStyle name="Bad 3 2" xfId="389"/>
    <cellStyle name="Bad 3 3" xfId="192"/>
    <cellStyle name="Box" xfId="193"/>
    <cellStyle name="Box 2" xfId="194"/>
    <cellStyle name="Box 3" xfId="195"/>
    <cellStyle name="Box 3 2" xfId="196"/>
    <cellStyle name="Box 4" xfId="197"/>
    <cellStyle name="Calculation" xfId="26" builtinId="22" customBuiltin="1"/>
    <cellStyle name="Calculation 2" xfId="88"/>
    <cellStyle name="Calculation 2 2" xfId="199"/>
    <cellStyle name="Calculation 2 3" xfId="198"/>
    <cellStyle name="Calculation 3" xfId="200"/>
    <cellStyle name="Check Cell" xfId="27" builtinId="23" customBuiltin="1"/>
    <cellStyle name="Check Cell 2" xfId="89"/>
    <cellStyle name="Check Cell 2 2" xfId="202"/>
    <cellStyle name="Check Cell 2 3" xfId="201"/>
    <cellStyle name="Check Cell 3" xfId="203"/>
    <cellStyle name="Comma" xfId="112" builtinId="3"/>
    <cellStyle name="Comma 2" xfId="205"/>
    <cellStyle name="Comma 2 2" xfId="206"/>
    <cellStyle name="Comma 2 2 2" xfId="207"/>
    <cellStyle name="Comma 2 3" xfId="208"/>
    <cellStyle name="Comma 2 4" xfId="209"/>
    <cellStyle name="Comma 2 4 2" xfId="210"/>
    <cellStyle name="Comma 3" xfId="211"/>
    <cellStyle name="Comma 3 2" xfId="212"/>
    <cellStyle name="Comma 4" xfId="213"/>
    <cellStyle name="Comma 5" xfId="214"/>
    <cellStyle name="Comma 6" xfId="215"/>
    <cellStyle name="Comma 7" xfId="216"/>
    <cellStyle name="Comma 8" xfId="204"/>
    <cellStyle name="Euro" xfId="217"/>
    <cellStyle name="Euro 2" xfId="218"/>
    <cellStyle name="Euro 3" xfId="219"/>
    <cellStyle name="Euro 3 2" xfId="220"/>
    <cellStyle name="Euro 4" xfId="221"/>
    <cellStyle name="Explanatory Text" xfId="28" builtinId="53" customBuiltin="1"/>
    <cellStyle name="Explanatory Text 2" xfId="90"/>
    <cellStyle name="Explanatory Text 2 2" xfId="223"/>
    <cellStyle name="Explanatory Text 2 3" xfId="222"/>
    <cellStyle name="Explanatory Text 3" xfId="224"/>
    <cellStyle name="Good" xfId="29" builtinId="26" customBuiltin="1"/>
    <cellStyle name="Good 2" xfId="92"/>
    <cellStyle name="Good 2 2" xfId="226"/>
    <cellStyle name="Good 2 3" xfId="225"/>
    <cellStyle name="Good 3" xfId="91"/>
    <cellStyle name="Good 3 2" xfId="390"/>
    <cellStyle name="Good 3 3" xfId="227"/>
    <cellStyle name="H1" xfId="228"/>
    <cellStyle name="H1 2" xfId="229"/>
    <cellStyle name="H2" xfId="230"/>
    <cellStyle name="H2 2" xfId="231"/>
    <cellStyle name="H3" xfId="232"/>
    <cellStyle name="H3 2" xfId="233"/>
    <cellStyle name="H4" xfId="234"/>
    <cellStyle name="H4 2" xfId="235"/>
    <cellStyle name="H4Bold" xfId="236"/>
    <cellStyle name="H4Bold 2" xfId="237"/>
    <cellStyle name="Heading 1" xfId="30" builtinId="16" customBuiltin="1"/>
    <cellStyle name="Heading 1 2" xfId="93"/>
    <cellStyle name="Heading 1 2 2" xfId="239"/>
    <cellStyle name="Heading 1 2 3" xfId="238"/>
    <cellStyle name="Heading 1 3" xfId="240"/>
    <cellStyle name="Heading 2" xfId="31" builtinId="17" customBuiltin="1"/>
    <cellStyle name="Heading 2 2" xfId="94"/>
    <cellStyle name="Heading 2 2 2" xfId="242"/>
    <cellStyle name="Heading 2 2 3" xfId="241"/>
    <cellStyle name="Heading 2 3" xfId="243"/>
    <cellStyle name="Heading 3" xfId="32" builtinId="18" customBuiltin="1"/>
    <cellStyle name="Heading 3 2" xfId="95"/>
    <cellStyle name="Heading 3 2 2" xfId="245"/>
    <cellStyle name="Heading 3 2 3" xfId="244"/>
    <cellStyle name="Heading 3 3" xfId="246"/>
    <cellStyle name="Heading 4" xfId="33" builtinId="19" customBuiltin="1"/>
    <cellStyle name="Heading 4 2" xfId="96"/>
    <cellStyle name="Heading 4 2 2" xfId="248"/>
    <cellStyle name="Heading 4 2 3" xfId="247"/>
    <cellStyle name="Heading 4 3" xfId="249"/>
    <cellStyle name="Hyperlink" xfId="34" builtinId="8"/>
    <cellStyle name="Hyperlink 2" xfId="98"/>
    <cellStyle name="Hyperlink 2 2" xfId="392"/>
    <cellStyle name="Hyperlink 2 3" xfId="251"/>
    <cellStyle name="Hyperlink 3" xfId="97"/>
    <cellStyle name="Hyperlink 3 2" xfId="391"/>
    <cellStyle name="Hyperlink 3 3" xfId="252"/>
    <cellStyle name="Hyperlink 4" xfId="253"/>
    <cellStyle name="Hyperlink 5" xfId="254"/>
    <cellStyle name="Hyperlink 6" xfId="255"/>
    <cellStyle name="Hyperlink 7" xfId="256"/>
    <cellStyle name="Hyperlink 8" xfId="250"/>
    <cellStyle name="Input" xfId="35" builtinId="20" customBuiltin="1"/>
    <cellStyle name="Input 2" xfId="99"/>
    <cellStyle name="Input 2 2" xfId="258"/>
    <cellStyle name="Input 2 3" xfId="257"/>
    <cellStyle name="Input 3" xfId="259"/>
    <cellStyle name="Linked Cell" xfId="36" builtinId="24" customBuiltin="1"/>
    <cellStyle name="Linked Cell 2" xfId="100"/>
    <cellStyle name="Linked Cell 2 2" xfId="261"/>
    <cellStyle name="Linked Cell 2 3" xfId="260"/>
    <cellStyle name="Linked Cell 3" xfId="262"/>
    <cellStyle name="Neutral" xfId="37" builtinId="28" customBuiltin="1"/>
    <cellStyle name="Neutral 2" xfId="102"/>
    <cellStyle name="Neutral 2 2" xfId="265"/>
    <cellStyle name="Neutral 2 3" xfId="264"/>
    <cellStyle name="Neutral 3" xfId="101"/>
    <cellStyle name="Neutral 3 2" xfId="393"/>
    <cellStyle name="Neutral 3 3" xfId="266"/>
    <cellStyle name="Neutral 4" xfId="267"/>
    <cellStyle name="Neutral 5" xfId="268"/>
    <cellStyle name="Neutral 6" xfId="269"/>
    <cellStyle name="Neutral 7" xfId="263"/>
    <cellStyle name="Normal" xfId="0" builtinId="0"/>
    <cellStyle name="Normal 10" xfId="103"/>
    <cellStyle name="Normal 10 2" xfId="394"/>
    <cellStyle name="Normal 10 3" xfId="270"/>
    <cellStyle name="Normal 11" xfId="104"/>
    <cellStyle name="Normal 11 2" xfId="395"/>
    <cellStyle name="Normal 11 3" xfId="271"/>
    <cellStyle name="Normal 12" xfId="56"/>
    <cellStyle name="Normal 12 2" xfId="385"/>
    <cellStyle name="Normal 12 3" xfId="113"/>
    <cellStyle name="Normal 2" xfId="38"/>
    <cellStyle name="Normal 2 2" xfId="39"/>
    <cellStyle name="Normal 2 2 2" xfId="274"/>
    <cellStyle name="Normal 2 2 3" xfId="275"/>
    <cellStyle name="Normal 2 2 4" xfId="276"/>
    <cellStyle name="Normal 2 2 5" xfId="277"/>
    <cellStyle name="Normal 2 2 6" xfId="278"/>
    <cellStyle name="Normal 2 2 7" xfId="279"/>
    <cellStyle name="Normal 2 2 8" xfId="273"/>
    <cellStyle name="Normal 2 3" xfId="40"/>
    <cellStyle name="Normal 2 3 2" xfId="281"/>
    <cellStyle name="Normal 2 3 3" xfId="282"/>
    <cellStyle name="Normal 2 3 4" xfId="283"/>
    <cellStyle name="Normal 2 3 5" xfId="284"/>
    <cellStyle name="Normal 2 3 6" xfId="285"/>
    <cellStyle name="Normal 2 3 7" xfId="280"/>
    <cellStyle name="Normal 2 4" xfId="286"/>
    <cellStyle name="Normal 2 4 2" xfId="287"/>
    <cellStyle name="Normal 2 5" xfId="288"/>
    <cellStyle name="Normal 2 6" xfId="289"/>
    <cellStyle name="Normal 2 7" xfId="272"/>
    <cellStyle name="Normal 3" xfId="41"/>
    <cellStyle name="Normal 3 2" xfId="42"/>
    <cellStyle name="Normal 3 2 2" xfId="292"/>
    <cellStyle name="Normal 3 2 3" xfId="293"/>
    <cellStyle name="Normal 3 2 4" xfId="294"/>
    <cellStyle name="Normal 3 2 5" xfId="295"/>
    <cellStyle name="Normal 3 2 6" xfId="296"/>
    <cellStyle name="Normal 3 2 7" xfId="291"/>
    <cellStyle name="Normal 3 3" xfId="43"/>
    <cellStyle name="Normal 3 3 2" xfId="298"/>
    <cellStyle name="Normal 3 3 3" xfId="299"/>
    <cellStyle name="Normal 3 3 4" xfId="300"/>
    <cellStyle name="Normal 3 3 5" xfId="297"/>
    <cellStyle name="Normal 3 4" xfId="301"/>
    <cellStyle name="Normal 3 5" xfId="302"/>
    <cellStyle name="Normal 3 5 2" xfId="303"/>
    <cellStyle name="Normal 3 6" xfId="304"/>
    <cellStyle name="Normal 3 7" xfId="305"/>
    <cellStyle name="Normal 3 8" xfId="290"/>
    <cellStyle name="Normal 4" xfId="44"/>
    <cellStyle name="Normal 4 2" xfId="307"/>
    <cellStyle name="Normal 4 3" xfId="308"/>
    <cellStyle name="Normal 4 4" xfId="309"/>
    <cellStyle name="Normal 4 5" xfId="310"/>
    <cellStyle name="Normal 4 6" xfId="311"/>
    <cellStyle name="Normal 4 7" xfId="306"/>
    <cellStyle name="Normal 5" xfId="45"/>
    <cellStyle name="Normal 5 2" xfId="313"/>
    <cellStyle name="Normal 5 3" xfId="314"/>
    <cellStyle name="Normal 5 4" xfId="315"/>
    <cellStyle name="Normal 5 5" xfId="316"/>
    <cellStyle name="Normal 5 6" xfId="317"/>
    <cellStyle name="Normal 5 7" xfId="312"/>
    <cellStyle name="Normal 6" xfId="46"/>
    <cellStyle name="Normal 7" xfId="47"/>
    <cellStyle name="Normal 8" xfId="48"/>
    <cellStyle name="Normal 8 2" xfId="49"/>
    <cellStyle name="Normal 9" xfId="50"/>
    <cellStyle name="Note" xfId="51" builtinId="10" customBuiltin="1"/>
    <cellStyle name="Note 2" xfId="105"/>
    <cellStyle name="Note 2 2" xfId="319"/>
    <cellStyle name="Note 2 2 2" xfId="320"/>
    <cellStyle name="Note 2 2 3" xfId="321"/>
    <cellStyle name="Note 2 3" xfId="322"/>
    <cellStyle name="Note 2 3 2" xfId="323"/>
    <cellStyle name="Note 2 3 3" xfId="324"/>
    <cellStyle name="Note 2 4" xfId="325"/>
    <cellStyle name="Note 2 5" xfId="326"/>
    <cellStyle name="Note 2 6" xfId="396"/>
    <cellStyle name="Note 2 7" xfId="318"/>
    <cellStyle name="Note 3" xfId="327"/>
    <cellStyle name="Note 4" xfId="328"/>
    <cellStyle name="Note 5" xfId="329"/>
    <cellStyle name="Output" xfId="52" builtinId="21" customBuiltin="1"/>
    <cellStyle name="Output 2" xfId="106"/>
    <cellStyle name="Output 2 2" xfId="331"/>
    <cellStyle name="Output 2 3" xfId="330"/>
    <cellStyle name="Output 3" xfId="332"/>
    <cellStyle name="Percent 2" xfId="108"/>
    <cellStyle name="Percent 2 2" xfId="109"/>
    <cellStyle name="Percent 2 3" xfId="334"/>
    <cellStyle name="Percent 3" xfId="107"/>
    <cellStyle name="Percent 3 2" xfId="336"/>
    <cellStyle name="Percent 3 3" xfId="397"/>
    <cellStyle name="Percent 3 4" xfId="335"/>
    <cellStyle name="Percent 4" xfId="337"/>
    <cellStyle name="Percent 4 2" xfId="338"/>
    <cellStyle name="Percent 4 3" xfId="339"/>
    <cellStyle name="Percent 5" xfId="340"/>
    <cellStyle name="Percent 5 2" xfId="341"/>
    <cellStyle name="Percent 6" xfId="342"/>
    <cellStyle name="Percent 7" xfId="343"/>
    <cellStyle name="Percent 8" xfId="344"/>
    <cellStyle name="Percent 9" xfId="333"/>
    <cellStyle name="Procent 2" xfId="345"/>
    <cellStyle name="SmallTableTitle" xfId="346"/>
    <cellStyle name="SmallTableTitle 2" xfId="347"/>
    <cellStyle name="Table" xfId="348"/>
    <cellStyle name="Table 2" xfId="349"/>
    <cellStyle name="Table4" xfId="350"/>
    <cellStyle name="Table4 2" xfId="351"/>
    <cellStyle name="TableBlue" xfId="352"/>
    <cellStyle name="TableBlue 2" xfId="353"/>
    <cellStyle name="TableBlue4" xfId="354"/>
    <cellStyle name="TableBlue4 2" xfId="355"/>
    <cellStyle name="TableLightBlue" xfId="356"/>
    <cellStyle name="TableLightBlue 2" xfId="357"/>
    <cellStyle name="TableLightBlue4" xfId="358"/>
    <cellStyle name="TableLightBlue4 2" xfId="359"/>
    <cellStyle name="TablePink" xfId="360"/>
    <cellStyle name="TablePink 2" xfId="361"/>
    <cellStyle name="TablePink4" xfId="362"/>
    <cellStyle name="TablePink4 2" xfId="363"/>
    <cellStyle name="TableRed" xfId="364"/>
    <cellStyle name="TableRed 2" xfId="365"/>
    <cellStyle name="TableRed4" xfId="366"/>
    <cellStyle name="TableRed4 2" xfId="367"/>
    <cellStyle name="TableTenor" xfId="368"/>
    <cellStyle name="TableTenor 2" xfId="369"/>
    <cellStyle name="TableYellow" xfId="370"/>
    <cellStyle name="TableYellow 2" xfId="371"/>
    <cellStyle name="TableYellow4" xfId="372"/>
    <cellStyle name="TableYellow4 2" xfId="373"/>
    <cellStyle name="TabStyle1" xfId="374"/>
    <cellStyle name="TabStyle1 2" xfId="375"/>
    <cellStyle name="Title" xfId="53" builtinId="15" customBuiltin="1"/>
    <cellStyle name="Title 2" xfId="376"/>
    <cellStyle name="Title 2 2" xfId="377"/>
    <cellStyle name="Title 3" xfId="378"/>
    <cellStyle name="Total" xfId="54" builtinId="25" customBuiltin="1"/>
    <cellStyle name="Total 2" xfId="110"/>
    <cellStyle name="Total 2 2" xfId="380"/>
    <cellStyle name="Total 2 3" xfId="379"/>
    <cellStyle name="Total 3" xfId="381"/>
    <cellStyle name="Warning Text" xfId="55" builtinId="11" customBuiltin="1"/>
    <cellStyle name="Warning Text 2" xfId="111"/>
    <cellStyle name="Warning Text 2 2" xfId="383"/>
    <cellStyle name="Warning Text 2 3" xfId="382"/>
    <cellStyle name="Warning Text 3" xfId="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M7" activePane="bottomRight" state="frozen"/>
      <selection pane="topRight" activeCell="E1" sqref="E1"/>
      <selection pane="bottomLeft" activeCell="A7" sqref="A7"/>
      <selection pane="bottomRight" activeCell="Q21" sqref="Q2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1260</v>
      </c>
      <c r="L1" s="52" t="s">
        <v>2137</v>
      </c>
    </row>
    <row r="2" spans="1:54">
      <c r="A2" s="1" t="s">
        <v>18</v>
      </c>
      <c r="B2" s="64" t="s">
        <v>277</v>
      </c>
      <c r="C2" s="64" t="s">
        <v>1276</v>
      </c>
      <c r="D2" s="64" t="s">
        <v>1276</v>
      </c>
      <c r="E2" s="65">
        <v>1000000</v>
      </c>
      <c r="F2" s="65" t="s">
        <v>35</v>
      </c>
      <c r="G2" s="64" t="s">
        <v>272</v>
      </c>
      <c r="H2" s="3">
        <v>43060</v>
      </c>
      <c r="I2" s="222" t="str">
        <f>IF(C2="-","",VLOOKUP(C2,BondIssuerTable,2,0))</f>
        <v>NDA</v>
      </c>
      <c r="J2" s="222" t="str">
        <f>IF(D2="-","",VLOOKUP(D2,BondIssuingAgentsTable,2,0))</f>
        <v>NDS</v>
      </c>
      <c r="K2" s="95" t="str">
        <f>IF(D2="-","",VLOOKUP(D2,BondIssuingAgentsTable,3,0))</f>
        <v>ST</v>
      </c>
      <c r="L2" s="64" t="s">
        <v>2162</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8" t="s">
        <v>415</v>
      </c>
      <c r="P5" s="279"/>
      <c r="Q5" s="278" t="s">
        <v>416</v>
      </c>
      <c r="R5" s="279"/>
      <c r="S5" s="278" t="s">
        <v>417</v>
      </c>
      <c r="T5" s="279"/>
      <c r="U5" s="278" t="s">
        <v>418</v>
      </c>
      <c r="V5" s="279"/>
      <c r="W5" s="278" t="s">
        <v>419</v>
      </c>
      <c r="X5" s="279"/>
      <c r="Y5" s="278" t="s">
        <v>420</v>
      </c>
      <c r="Z5" s="279"/>
      <c r="AA5" s="278" t="s">
        <v>421</v>
      </c>
      <c r="AB5" s="279"/>
      <c r="AC5" s="278" t="s">
        <v>422</v>
      </c>
      <c r="AD5" s="279"/>
      <c r="AE5" s="278" t="s">
        <v>423</v>
      </c>
      <c r="AF5" s="279"/>
      <c r="AG5" s="278" t="s">
        <v>424</v>
      </c>
      <c r="AH5" s="279"/>
      <c r="AI5" s="278" t="s">
        <v>425</v>
      </c>
      <c r="AJ5" s="279"/>
      <c r="AK5" s="278" t="s">
        <v>426</v>
      </c>
      <c r="AL5" s="279"/>
      <c r="AM5" s="278" t="s">
        <v>427</v>
      </c>
      <c r="AN5" s="279"/>
      <c r="AO5" s="278" t="s">
        <v>428</v>
      </c>
      <c r="AP5" s="279"/>
      <c r="AQ5" s="278" t="s">
        <v>429</v>
      </c>
      <c r="AR5" s="279"/>
      <c r="AS5" s="278" t="s">
        <v>430</v>
      </c>
      <c r="AT5" s="279"/>
      <c r="AU5" s="278" t="s">
        <v>431</v>
      </c>
      <c r="AV5" s="279"/>
      <c r="AW5" s="278" t="s">
        <v>432</v>
      </c>
      <c r="AX5" s="279"/>
      <c r="AY5" s="278" t="s">
        <v>433</v>
      </c>
      <c r="AZ5" s="279"/>
      <c r="BA5" s="278" t="s">
        <v>434</v>
      </c>
      <c r="BB5" s="279"/>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269" t="s">
        <v>2248</v>
      </c>
      <c r="B7" s="274" t="s">
        <v>2257</v>
      </c>
      <c r="C7" s="274" t="s">
        <v>2249</v>
      </c>
      <c r="D7" s="271" t="s">
        <v>2250</v>
      </c>
      <c r="E7" s="276">
        <v>100</v>
      </c>
      <c r="F7" s="272" t="s">
        <v>2251</v>
      </c>
      <c r="G7" s="275">
        <v>30000000</v>
      </c>
      <c r="H7" s="270">
        <v>43059</v>
      </c>
      <c r="I7" s="270">
        <v>44946</v>
      </c>
      <c r="J7" s="273">
        <v>44931</v>
      </c>
      <c r="K7" s="248"/>
      <c r="L7" s="248"/>
      <c r="M7" s="249" t="e">
        <f t="shared" ref="M7:M38" si="0">IF(K7="-","",VLOOKUP(K7,EUSIPA_Table,2,0))</f>
        <v>#N/A</v>
      </c>
      <c r="N7" s="72" t="s">
        <v>2259</v>
      </c>
      <c r="O7" s="277" t="s">
        <v>2255</v>
      </c>
      <c r="P7" s="277">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269" t="s">
        <v>2252</v>
      </c>
      <c r="B8" s="274" t="s">
        <v>2258</v>
      </c>
      <c r="C8" s="274" t="s">
        <v>2253</v>
      </c>
      <c r="D8" s="271" t="s">
        <v>2254</v>
      </c>
      <c r="E8" s="276">
        <v>100</v>
      </c>
      <c r="F8" s="272" t="s">
        <v>2251</v>
      </c>
      <c r="G8" s="275">
        <v>51000000</v>
      </c>
      <c r="H8" s="270">
        <v>43059</v>
      </c>
      <c r="I8" s="270">
        <v>44946</v>
      </c>
      <c r="J8" s="273">
        <v>44931</v>
      </c>
      <c r="K8" s="248"/>
      <c r="L8" s="248"/>
      <c r="M8" s="249" t="e">
        <f t="shared" si="0"/>
        <v>#N/A</v>
      </c>
      <c r="N8" s="72" t="s">
        <v>2260</v>
      </c>
      <c r="O8" s="277" t="s">
        <v>2256</v>
      </c>
      <c r="P8" s="277">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9" t="s">
        <v>839</v>
      </c>
      <c r="B4" s="289"/>
      <c r="C4" s="289"/>
      <c r="D4" s="289"/>
      <c r="E4" s="289"/>
      <c r="F4" s="289"/>
      <c r="G4" s="289"/>
      <c r="H4" s="289"/>
      <c r="I4" s="289"/>
      <c r="J4" s="289"/>
      <c r="K4" s="289"/>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81" t="s">
        <v>995</v>
      </c>
      <c r="T5" s="282"/>
      <c r="U5" s="282"/>
      <c r="V5" s="282"/>
      <c r="W5" s="282"/>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4.4">
      <c r="A7" s="259"/>
      <c r="B7" s="196"/>
      <c r="C7" s="196"/>
      <c r="D7" s="196"/>
      <c r="E7" s="196"/>
      <c r="F7" s="196"/>
      <c r="G7" s="120"/>
      <c r="H7" s="120"/>
      <c r="I7" s="196"/>
      <c r="J7" s="196"/>
      <c r="K7" s="260"/>
      <c r="L7" s="196"/>
      <c r="M7" s="258"/>
      <c r="N7" s="261">
        <v>767010</v>
      </c>
      <c r="O7" s="120"/>
    </row>
    <row r="8" spans="1:15" s="63" customFormat="1" ht="14.4">
      <c r="A8" s="259"/>
      <c r="B8" s="196"/>
      <c r="C8" s="196"/>
      <c r="D8" s="196"/>
      <c r="E8" s="196"/>
      <c r="F8" s="196"/>
      <c r="G8" s="120"/>
      <c r="H8" s="120"/>
      <c r="I8" s="196"/>
      <c r="J8" s="196"/>
      <c r="K8" s="260"/>
      <c r="L8" s="196"/>
      <c r="M8" s="258"/>
      <c r="N8" s="261">
        <v>767010</v>
      </c>
      <c r="O8" s="120"/>
    </row>
    <row r="9" spans="1:15" ht="14.4">
      <c r="A9" s="259"/>
      <c r="B9" s="196"/>
      <c r="C9" s="196"/>
      <c r="D9" s="196"/>
      <c r="E9" s="196"/>
      <c r="F9" s="196"/>
      <c r="G9" s="120"/>
      <c r="H9" s="120"/>
      <c r="I9" s="196"/>
      <c r="J9" s="196"/>
      <c r="K9" s="260"/>
      <c r="L9" s="196"/>
      <c r="M9" s="258"/>
      <c r="N9" s="261">
        <v>767010</v>
      </c>
      <c r="O9" s="120"/>
    </row>
    <row r="10" spans="1:15" ht="14.4">
      <c r="A10" s="259"/>
      <c r="B10" s="196"/>
      <c r="C10" s="196"/>
      <c r="D10" s="196"/>
      <c r="E10" s="196"/>
      <c r="F10" s="196"/>
      <c r="G10" s="120"/>
      <c r="H10" s="120"/>
      <c r="I10" s="196"/>
      <c r="J10" s="196"/>
      <c r="K10" s="260"/>
      <c r="L10" s="196"/>
      <c r="M10" s="258"/>
      <c r="N10" s="261">
        <v>767010</v>
      </c>
      <c r="O10" s="120"/>
    </row>
    <row r="11" spans="1:15" ht="14.4">
      <c r="A11" s="259"/>
      <c r="B11" s="196"/>
      <c r="C11" s="196"/>
      <c r="D11" s="196"/>
      <c r="E11" s="196"/>
      <c r="F11" s="196"/>
      <c r="G11" s="120"/>
      <c r="H11" s="120"/>
      <c r="I11" s="196"/>
      <c r="J11" s="196"/>
      <c r="K11" s="260"/>
      <c r="L11" s="196"/>
      <c r="M11" s="258"/>
      <c r="N11" s="261">
        <v>767010</v>
      </c>
      <c r="O11" s="120"/>
    </row>
    <row r="12" spans="1:15" ht="14.4">
      <c r="A12" s="259"/>
      <c r="B12" s="196"/>
      <c r="C12" s="196"/>
      <c r="D12" s="196"/>
      <c r="E12" s="196"/>
      <c r="F12" s="196"/>
      <c r="G12" s="120"/>
      <c r="H12" s="120"/>
      <c r="I12" s="196"/>
      <c r="J12" s="196"/>
      <c r="K12" s="260"/>
      <c r="L12" s="196"/>
      <c r="M12" s="258"/>
      <c r="N12" s="261">
        <v>767010</v>
      </c>
      <c r="O12" s="120"/>
    </row>
    <row r="13" spans="1:15" ht="14.4">
      <c r="A13" s="259"/>
      <c r="B13" s="196"/>
      <c r="C13" s="196"/>
      <c r="D13" s="196"/>
      <c r="E13" s="196"/>
      <c r="F13" s="196"/>
      <c r="G13" s="120"/>
      <c r="H13" s="120"/>
      <c r="I13" s="196"/>
      <c r="J13" s="196"/>
      <c r="K13" s="260"/>
      <c r="L13" s="196"/>
      <c r="M13" s="258"/>
      <c r="N13" s="261">
        <v>767010</v>
      </c>
      <c r="O13" s="120"/>
    </row>
    <row r="14" spans="1:15" ht="14.4">
      <c r="A14" s="259"/>
      <c r="B14" s="196"/>
      <c r="C14" s="196"/>
      <c r="D14" s="196"/>
      <c r="E14" s="196"/>
      <c r="F14" s="196"/>
      <c r="G14" s="120"/>
      <c r="H14" s="120"/>
      <c r="I14" s="196"/>
      <c r="J14" s="196"/>
      <c r="K14" s="260"/>
      <c r="L14" s="196"/>
      <c r="M14" s="258"/>
      <c r="N14" s="261">
        <v>767010</v>
      </c>
      <c r="O14" s="120"/>
    </row>
    <row r="15" spans="1:15" ht="14.4">
      <c r="A15" s="259"/>
      <c r="B15" s="196"/>
      <c r="C15" s="196"/>
      <c r="D15" s="196"/>
      <c r="E15" s="196"/>
      <c r="F15" s="196"/>
      <c r="G15" s="120"/>
      <c r="H15" s="120"/>
      <c r="I15" s="196"/>
      <c r="J15" s="196"/>
      <c r="K15" s="260"/>
      <c r="L15" s="196"/>
      <c r="M15" s="258"/>
      <c r="N15" s="261">
        <v>767010</v>
      </c>
      <c r="O15" s="120"/>
    </row>
    <row r="16" spans="1:15" ht="14.4">
      <c r="A16" s="259"/>
      <c r="B16" s="196"/>
      <c r="C16" s="196"/>
      <c r="D16" s="196"/>
      <c r="E16" s="196"/>
      <c r="F16" s="196"/>
      <c r="G16" s="120"/>
      <c r="H16" s="120"/>
      <c r="I16" s="196"/>
      <c r="J16" s="196"/>
      <c r="K16" s="260"/>
      <c r="L16" s="196"/>
      <c r="M16" s="258"/>
      <c r="N16" s="261">
        <v>767010</v>
      </c>
      <c r="O16" s="120"/>
    </row>
    <row r="17" spans="1:15" ht="14.4">
      <c r="A17" s="259"/>
      <c r="B17" s="196"/>
      <c r="C17" s="196"/>
      <c r="D17" s="196"/>
      <c r="E17" s="196"/>
      <c r="F17" s="196"/>
      <c r="G17" s="120"/>
      <c r="H17" s="120"/>
      <c r="I17" s="196"/>
      <c r="J17" s="196"/>
      <c r="K17" s="260"/>
      <c r="L17" s="196"/>
      <c r="M17" s="258"/>
      <c r="N17" s="261">
        <v>767010</v>
      </c>
      <c r="O17" s="120"/>
    </row>
    <row r="18" spans="1:15" ht="14.4">
      <c r="A18" s="259"/>
      <c r="B18" s="196"/>
      <c r="C18" s="196"/>
      <c r="D18" s="196"/>
      <c r="E18" s="196"/>
      <c r="F18" s="196"/>
      <c r="G18" s="120"/>
      <c r="H18" s="120"/>
      <c r="I18" s="196"/>
      <c r="J18" s="196"/>
      <c r="K18" s="260"/>
      <c r="L18" s="196"/>
      <c r="M18" s="258"/>
      <c r="N18" s="261">
        <v>767010</v>
      </c>
      <c r="O18" s="120"/>
    </row>
    <row r="19" spans="1:15" ht="14.4">
      <c r="A19" s="259"/>
      <c r="B19" s="196"/>
      <c r="C19" s="196"/>
      <c r="D19" s="196"/>
      <c r="E19" s="196"/>
      <c r="F19" s="196"/>
      <c r="G19" s="120"/>
      <c r="H19" s="120"/>
      <c r="I19" s="196"/>
      <c r="J19" s="196"/>
      <c r="K19" s="260"/>
      <c r="L19" s="196"/>
      <c r="M19" s="258"/>
      <c r="N19" s="261">
        <v>767010</v>
      </c>
      <c r="O19" s="120"/>
    </row>
    <row r="20" spans="1:15" ht="14.4">
      <c r="A20" s="259"/>
      <c r="B20" s="196"/>
      <c r="C20" s="196"/>
      <c r="D20" s="196"/>
      <c r="E20" s="196"/>
      <c r="F20" s="196"/>
      <c r="G20" s="120"/>
      <c r="H20" s="120"/>
      <c r="I20" s="196"/>
      <c r="J20" s="196"/>
      <c r="K20" s="260"/>
      <c r="L20" s="196"/>
      <c r="M20" s="258"/>
      <c r="N20" s="261">
        <v>767010</v>
      </c>
      <c r="O20" s="120"/>
    </row>
    <row r="21" spans="1:15" ht="14.4">
      <c r="A21" s="259"/>
      <c r="B21" s="196"/>
      <c r="C21" s="196"/>
      <c r="D21" s="196"/>
      <c r="E21" s="196"/>
      <c r="F21" s="196"/>
      <c r="G21" s="120"/>
      <c r="H21" s="120"/>
      <c r="I21" s="196"/>
      <c r="J21" s="196"/>
      <c r="K21" s="260"/>
      <c r="L21" s="196"/>
      <c r="M21" s="258"/>
      <c r="N21" s="261">
        <v>767010</v>
      </c>
      <c r="O21" s="120"/>
    </row>
    <row r="22" spans="1:15" ht="14.4">
      <c r="A22" s="259"/>
      <c r="B22" s="196"/>
      <c r="C22" s="196"/>
      <c r="D22" s="196"/>
      <c r="E22" s="196"/>
      <c r="F22" s="196"/>
      <c r="G22" s="120"/>
      <c r="H22" s="120"/>
      <c r="I22" s="196"/>
      <c r="J22" s="196"/>
      <c r="K22" s="260"/>
      <c r="L22" s="196"/>
      <c r="M22" s="258"/>
      <c r="N22" s="261">
        <v>767010</v>
      </c>
      <c r="O22" s="120"/>
    </row>
    <row r="23" spans="1:15" ht="14.4">
      <c r="A23" s="259"/>
      <c r="B23" s="196"/>
      <c r="C23" s="196"/>
      <c r="D23" s="196"/>
      <c r="E23" s="196"/>
      <c r="F23" s="196"/>
      <c r="G23" s="120"/>
      <c r="H23" s="120"/>
      <c r="I23" s="196"/>
      <c r="J23" s="196"/>
      <c r="K23" s="260"/>
      <c r="L23" s="196"/>
      <c r="M23" s="258"/>
      <c r="N23" s="261">
        <v>767010</v>
      </c>
      <c r="O23" s="120"/>
    </row>
    <row r="24" spans="1:15" ht="14.4">
      <c r="A24" s="259"/>
      <c r="B24" s="196"/>
      <c r="C24" s="196"/>
      <c r="D24" s="196"/>
      <c r="E24" s="196"/>
      <c r="F24" s="196"/>
      <c r="G24" s="120"/>
      <c r="H24" s="120"/>
      <c r="I24" s="196"/>
      <c r="J24" s="196"/>
      <c r="K24" s="260"/>
      <c r="L24" s="196"/>
      <c r="M24" s="258"/>
      <c r="N24" s="261">
        <v>767010</v>
      </c>
      <c r="O24" s="120"/>
    </row>
    <row r="25" spans="1:15" ht="14.4">
      <c r="A25" s="259"/>
      <c r="B25" s="196"/>
      <c r="C25" s="196"/>
      <c r="D25" s="196"/>
      <c r="E25" s="196"/>
      <c r="F25" s="196"/>
      <c r="G25" s="120"/>
      <c r="H25" s="120"/>
      <c r="I25" s="196"/>
      <c r="J25" s="196"/>
      <c r="K25" s="260"/>
      <c r="L25" s="196"/>
      <c r="M25" s="258"/>
      <c r="N25" s="261">
        <v>767010</v>
      </c>
      <c r="O25" s="120"/>
    </row>
    <row r="26" spans="1:15" ht="14.4">
      <c r="A26" s="259"/>
      <c r="B26" s="196"/>
      <c r="C26" s="196"/>
      <c r="D26" s="196"/>
      <c r="E26" s="196"/>
      <c r="F26" s="196"/>
      <c r="G26" s="120"/>
      <c r="H26" s="120"/>
      <c r="I26" s="196"/>
      <c r="J26" s="196"/>
      <c r="K26" s="260"/>
      <c r="L26" s="196"/>
      <c r="M26" s="258"/>
      <c r="N26" s="261">
        <v>767010</v>
      </c>
      <c r="O26" s="120"/>
    </row>
    <row r="27" spans="1:15" ht="14.4">
      <c r="A27" s="259"/>
      <c r="B27" s="196"/>
      <c r="C27" s="196"/>
      <c r="D27" s="196"/>
      <c r="E27" s="196"/>
      <c r="F27" s="196"/>
      <c r="G27" s="120"/>
      <c r="H27" s="120"/>
      <c r="I27" s="196"/>
      <c r="J27" s="196"/>
      <c r="K27" s="260"/>
      <c r="L27" s="196"/>
      <c r="M27" s="258"/>
      <c r="N27" s="261">
        <v>767010</v>
      </c>
      <c r="O27" s="120"/>
    </row>
    <row r="28" spans="1:15" ht="14.4">
      <c r="A28" s="259"/>
      <c r="B28" s="196"/>
      <c r="C28" s="196"/>
      <c r="D28" s="196"/>
      <c r="E28" s="196"/>
      <c r="F28" s="196"/>
      <c r="G28" s="120"/>
      <c r="H28" s="120"/>
      <c r="I28" s="196"/>
      <c r="J28" s="196"/>
      <c r="K28" s="260"/>
      <c r="L28" s="196"/>
      <c r="M28" s="258"/>
      <c r="N28" s="261">
        <v>767010</v>
      </c>
      <c r="O28" s="120"/>
    </row>
    <row r="29" spans="1:15" ht="14.4">
      <c r="A29" s="259"/>
      <c r="B29" s="196"/>
      <c r="C29" s="196"/>
      <c r="D29" s="196"/>
      <c r="E29" s="196"/>
      <c r="F29" s="196"/>
      <c r="G29" s="120"/>
      <c r="H29" s="120"/>
      <c r="I29" s="196"/>
      <c r="J29" s="196"/>
      <c r="K29" s="260"/>
      <c r="L29" s="196"/>
      <c r="M29" s="258"/>
      <c r="N29" s="261">
        <v>767010</v>
      </c>
      <c r="O29" s="120"/>
    </row>
    <row r="30" spans="1:15" ht="14.4">
      <c r="A30" s="259"/>
      <c r="B30" s="196"/>
      <c r="C30" s="196"/>
      <c r="D30" s="196"/>
      <c r="E30" s="196"/>
      <c r="F30" s="196"/>
      <c r="G30" s="120"/>
      <c r="H30" s="120"/>
      <c r="I30" s="196"/>
      <c r="J30" s="196"/>
      <c r="K30" s="260"/>
      <c r="L30" s="196"/>
      <c r="M30" s="258"/>
      <c r="N30" s="261">
        <v>767010</v>
      </c>
      <c r="O30" s="120"/>
    </row>
    <row r="31" spans="1:15" ht="14.4">
      <c r="A31" s="259"/>
      <c r="B31" s="196"/>
      <c r="C31" s="196"/>
      <c r="D31" s="196"/>
      <c r="E31" s="196"/>
      <c r="F31" s="196"/>
      <c r="G31" s="120"/>
      <c r="H31" s="120"/>
      <c r="I31" s="196"/>
      <c r="J31" s="196"/>
      <c r="K31" s="260"/>
      <c r="L31" s="196"/>
      <c r="M31" s="258"/>
      <c r="N31" s="261">
        <v>767010</v>
      </c>
      <c r="O31" s="120"/>
    </row>
    <row r="32" spans="1:15" ht="14.4">
      <c r="A32" s="259"/>
      <c r="B32" s="196"/>
      <c r="C32" s="196"/>
      <c r="D32" s="196"/>
      <c r="E32" s="196"/>
      <c r="F32" s="196"/>
      <c r="G32" s="120"/>
      <c r="H32" s="120"/>
      <c r="I32" s="196"/>
      <c r="J32" s="196"/>
      <c r="K32" s="260"/>
      <c r="L32" s="196"/>
      <c r="M32" s="258"/>
      <c r="N32" s="261">
        <v>767010</v>
      </c>
      <c r="O32" s="120"/>
    </row>
    <row r="33" spans="1:15" ht="14.4">
      <c r="A33" s="259"/>
      <c r="B33" s="196"/>
      <c r="C33" s="196"/>
      <c r="D33" s="196"/>
      <c r="E33" s="196"/>
      <c r="F33" s="196"/>
      <c r="G33" s="120"/>
      <c r="H33" s="120"/>
      <c r="I33" s="196"/>
      <c r="J33" s="196"/>
      <c r="K33" s="260"/>
      <c r="L33" s="196"/>
      <c r="M33" s="258"/>
      <c r="N33" s="261">
        <v>767010</v>
      </c>
      <c r="O33" s="120"/>
    </row>
    <row r="34" spans="1:15" ht="14.4">
      <c r="A34" s="259"/>
      <c r="B34" s="196"/>
      <c r="C34" s="196"/>
      <c r="D34" s="196"/>
      <c r="E34" s="196"/>
      <c r="F34" s="196"/>
      <c r="G34" s="120"/>
      <c r="H34" s="120"/>
      <c r="I34" s="196"/>
      <c r="J34" s="196"/>
      <c r="K34" s="260"/>
      <c r="L34" s="196"/>
      <c r="M34" s="258"/>
      <c r="N34" s="261">
        <v>767010</v>
      </c>
      <c r="O34" s="120"/>
    </row>
    <row r="35" spans="1:15" ht="14.4">
      <c r="A35" s="259"/>
      <c r="B35" s="196"/>
      <c r="C35" s="196"/>
      <c r="D35" s="196"/>
      <c r="E35" s="196"/>
      <c r="F35" s="196"/>
      <c r="G35" s="120"/>
      <c r="H35" s="120"/>
      <c r="I35" s="196"/>
      <c r="J35" s="196"/>
      <c r="K35" s="260"/>
      <c r="L35" s="196"/>
      <c r="M35" s="258"/>
      <c r="N35" s="261">
        <v>767010</v>
      </c>
      <c r="O35" s="120"/>
    </row>
    <row r="36" spans="1:15" ht="14.4">
      <c r="A36" s="259"/>
      <c r="B36" s="196"/>
      <c r="C36" s="196"/>
      <c r="D36" s="196"/>
      <c r="E36" s="196"/>
      <c r="F36" s="196"/>
      <c r="G36" s="120"/>
      <c r="H36" s="120"/>
      <c r="I36" s="196"/>
      <c r="J36" s="196"/>
      <c r="K36" s="260"/>
      <c r="L36" s="196"/>
      <c r="M36" s="258"/>
      <c r="N36" s="261">
        <v>767010</v>
      </c>
      <c r="O36" s="120"/>
    </row>
    <row r="37" spans="1:15" ht="14.4">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9"/>
  <sheetViews>
    <sheetView zoomScale="70" zoomScaleNormal="70" workbookViewId="0">
      <pane xSplit="1" ySplit="1" topLeftCell="V140" activePane="bottomRight" state="frozen"/>
      <selection pane="topRight" activeCell="B1" sqref="B1"/>
      <selection pane="bottomLeft" activeCell="A2" sqref="A2"/>
      <selection pane="bottomRight" activeCell="AA164" sqref="AA16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4.44140625" style="8"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2231</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2232</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2235</v>
      </c>
      <c r="AB19" s="233" t="s">
        <v>2236</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c r="F37" s="174" t="s">
        <v>1789</v>
      </c>
      <c r="G37" s="173" t="s">
        <v>1514</v>
      </c>
      <c r="M37" s="231"/>
      <c r="N37" s="231"/>
      <c r="O37" s="231"/>
      <c r="P37" s="231"/>
      <c r="U37" s="167" t="s">
        <v>454</v>
      </c>
      <c r="V37" s="166" t="s">
        <v>301</v>
      </c>
      <c r="AA37" s="232" t="s">
        <v>1313</v>
      </c>
      <c r="AB37" s="233" t="s">
        <v>1314</v>
      </c>
      <c r="AC37" s="231"/>
      <c r="AD37" s="231"/>
      <c r="AE37" s="231"/>
    </row>
    <row r="38" spans="6:31">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c r="F44" s="175" t="s">
        <v>354</v>
      </c>
      <c r="G44" s="176"/>
      <c r="U44" s="146" t="s">
        <v>354</v>
      </c>
      <c r="V44" s="147"/>
      <c r="AA44" s="232" t="s">
        <v>1167</v>
      </c>
      <c r="AB44" s="233" t="s">
        <v>1168</v>
      </c>
      <c r="AC44" s="231"/>
      <c r="AD44" s="231"/>
      <c r="AE44" s="231"/>
    </row>
    <row r="45" spans="6:31">
      <c r="U45" s="146"/>
      <c r="V45" s="147"/>
      <c r="AA45" s="232" t="s">
        <v>1239</v>
      </c>
      <c r="AB45" s="233" t="s">
        <v>1240</v>
      </c>
      <c r="AC45" s="231"/>
      <c r="AD45" s="231"/>
      <c r="AE45" s="231"/>
    </row>
    <row r="46" spans="6:31">
      <c r="U46" s="86"/>
      <c r="V46" s="86"/>
      <c r="AA46" s="232" t="s">
        <v>1867</v>
      </c>
      <c r="AB46" s="233" t="s">
        <v>1868</v>
      </c>
      <c r="AC46" s="231"/>
      <c r="AD46" s="231"/>
      <c r="AE46" s="231"/>
    </row>
    <row r="47" spans="6:31">
      <c r="U47" s="86"/>
      <c r="V47" s="86"/>
      <c r="AA47" s="232" t="s">
        <v>1592</v>
      </c>
      <c r="AB47" s="233" t="s">
        <v>1593</v>
      </c>
      <c r="AC47" s="231"/>
      <c r="AD47" s="231"/>
      <c r="AE47" s="231"/>
    </row>
    <row r="48" spans="6:31">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c r="U50" s="86"/>
      <c r="V50" s="86"/>
      <c r="W50" s="117"/>
      <c r="X50" s="117"/>
      <c r="AA50" s="232" t="s">
        <v>805</v>
      </c>
      <c r="AB50" s="233" t="s">
        <v>806</v>
      </c>
      <c r="AC50" s="231"/>
      <c r="AD50" s="231"/>
      <c r="AE50" s="231"/>
    </row>
    <row r="51" spans="21:31">
      <c r="W51" s="117"/>
      <c r="X51" s="117"/>
      <c r="AA51" s="232" t="s">
        <v>1400</v>
      </c>
      <c r="AB51" s="233" t="s">
        <v>1399</v>
      </c>
      <c r="AC51" s="231"/>
      <c r="AD51" s="231"/>
      <c r="AE51" s="231"/>
    </row>
    <row r="52" spans="21:31">
      <c r="AA52" s="232" t="s">
        <v>1252</v>
      </c>
      <c r="AB52" s="233" t="s">
        <v>1253</v>
      </c>
      <c r="AC52" s="231"/>
      <c r="AD52" s="231"/>
      <c r="AE52" s="231"/>
    </row>
    <row r="53" spans="21:31">
      <c r="AA53" s="232" t="s">
        <v>486</v>
      </c>
      <c r="AB53" s="233" t="s">
        <v>487</v>
      </c>
      <c r="AC53" s="231"/>
      <c r="AD53" s="231"/>
      <c r="AE53" s="231"/>
    </row>
    <row r="54" spans="21:31">
      <c r="AA54" s="232" t="s">
        <v>2051</v>
      </c>
      <c r="AB54" s="233" t="s">
        <v>2052</v>
      </c>
      <c r="AC54" s="231"/>
      <c r="AD54" s="231"/>
      <c r="AE54" s="231"/>
    </row>
    <row r="55" spans="21:31">
      <c r="AA55" s="232" t="s">
        <v>456</v>
      </c>
      <c r="AB55" s="233" t="s">
        <v>24</v>
      </c>
      <c r="AC55" s="231"/>
      <c r="AD55" s="231"/>
      <c r="AE55" s="231"/>
    </row>
    <row r="56" spans="21:31">
      <c r="AA56" s="232" t="s">
        <v>1249</v>
      </c>
      <c r="AB56" s="233" t="s">
        <v>1250</v>
      </c>
      <c r="AC56" s="231"/>
      <c r="AD56" s="231"/>
      <c r="AE56" s="231"/>
    </row>
    <row r="57" spans="21:31">
      <c r="AA57" s="232" t="s">
        <v>1169</v>
      </c>
      <c r="AB57" s="233" t="s">
        <v>1170</v>
      </c>
      <c r="AC57" s="231"/>
      <c r="AD57" s="231"/>
      <c r="AE57" s="231"/>
    </row>
    <row r="58" spans="21:31">
      <c r="AA58" s="232" t="s">
        <v>1769</v>
      </c>
      <c r="AB58" s="233" t="s">
        <v>1770</v>
      </c>
      <c r="AC58" s="231"/>
      <c r="AD58" s="231"/>
      <c r="AE58" s="231"/>
    </row>
    <row r="59" spans="21:31">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2242</v>
      </c>
      <c r="AB152" s="233" t="s">
        <v>2241</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2246</v>
      </c>
      <c r="AB164" s="233" t="s">
        <v>2247</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2243</v>
      </c>
      <c r="AB179" s="233" t="s">
        <v>2244</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2233</v>
      </c>
      <c r="AB214" s="233" t="s">
        <v>2234</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2239</v>
      </c>
      <c r="AB221" s="233" t="s">
        <v>2240</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516</v>
      </c>
      <c r="AB236" s="233" t="s">
        <v>192</v>
      </c>
    </row>
    <row r="237" spans="27:31">
      <c r="AA237" s="232" t="s">
        <v>1716</v>
      </c>
      <c r="AB237" s="233" t="s">
        <v>1715</v>
      </c>
    </row>
    <row r="238" spans="27:31">
      <c r="AA238" s="232" t="s">
        <v>444</v>
      </c>
      <c r="AB238" s="233" t="s">
        <v>25</v>
      </c>
    </row>
    <row r="239" spans="27:31">
      <c r="AA239" s="232" t="s">
        <v>1616</v>
      </c>
      <c r="AB239" s="233" t="s">
        <v>1617</v>
      </c>
    </row>
    <row r="240" spans="27:31">
      <c r="AA240" s="232" t="s">
        <v>517</v>
      </c>
      <c r="AB240" s="233" t="s">
        <v>518</v>
      </c>
    </row>
    <row r="241" spans="27:28">
      <c r="AA241" s="232" t="s">
        <v>519</v>
      </c>
      <c r="AB241" s="233" t="s">
        <v>520</v>
      </c>
    </row>
    <row r="242" spans="27:28">
      <c r="AA242" s="232" t="s">
        <v>521</v>
      </c>
      <c r="AB242" s="233" t="s">
        <v>522</v>
      </c>
    </row>
    <row r="243" spans="27:28">
      <c r="AA243" s="232" t="s">
        <v>1667</v>
      </c>
      <c r="AB243" s="233" t="s">
        <v>1668</v>
      </c>
    </row>
    <row r="244" spans="27:28">
      <c r="AA244" s="232" t="s">
        <v>1331</v>
      </c>
      <c r="AB244" s="233" t="s">
        <v>1332</v>
      </c>
    </row>
    <row r="245" spans="27:28">
      <c r="AA245" s="232" t="s">
        <v>1856</v>
      </c>
      <c r="AB245" s="233" t="s">
        <v>1857</v>
      </c>
    </row>
    <row r="246" spans="27:28">
      <c r="AA246" s="232" t="s">
        <v>523</v>
      </c>
      <c r="AB246" s="233" t="s">
        <v>524</v>
      </c>
    </row>
    <row r="247" spans="27:28">
      <c r="AA247" s="232" t="s">
        <v>525</v>
      </c>
      <c r="AB247" s="233" t="s">
        <v>526</v>
      </c>
    </row>
    <row r="248" spans="27:28">
      <c r="AA248" s="232" t="s">
        <v>801</v>
      </c>
      <c r="AB248" s="233" t="s">
        <v>802</v>
      </c>
    </row>
    <row r="249" spans="27:28">
      <c r="AA249" s="232" t="s">
        <v>1343</v>
      </c>
      <c r="AB249" s="233" t="s">
        <v>1344</v>
      </c>
    </row>
    <row r="250" spans="27:28">
      <c r="AA250" s="232" t="s">
        <v>1299</v>
      </c>
      <c r="AB250" s="233" t="s">
        <v>1300</v>
      </c>
    </row>
    <row r="251" spans="27:28">
      <c r="AA251" s="232" t="s">
        <v>2117</v>
      </c>
      <c r="AB251" s="233" t="s">
        <v>2118</v>
      </c>
    </row>
    <row r="252" spans="27:28">
      <c r="AA252" s="232" t="s">
        <v>1358</v>
      </c>
      <c r="AB252" s="233" t="s">
        <v>1359</v>
      </c>
    </row>
    <row r="253" spans="27:28">
      <c r="AA253" s="232" t="s">
        <v>527</v>
      </c>
      <c r="AB253" s="233" t="s">
        <v>571</v>
      </c>
    </row>
    <row r="254" spans="27:28">
      <c r="AA254" s="232" t="s">
        <v>1476</v>
      </c>
      <c r="AB254" s="233" t="s">
        <v>1477</v>
      </c>
    </row>
    <row r="255" spans="27:28">
      <c r="AA255" s="232" t="s">
        <v>528</v>
      </c>
      <c r="AB255" s="233" t="s">
        <v>529</v>
      </c>
    </row>
    <row r="256" spans="27:28">
      <c r="AA256" s="232" t="s">
        <v>1557</v>
      </c>
      <c r="AB256" s="233" t="s">
        <v>1558</v>
      </c>
    </row>
    <row r="257" spans="27:28">
      <c r="AA257" s="232" t="s">
        <v>572</v>
      </c>
      <c r="AB257" s="233" t="s">
        <v>530</v>
      </c>
    </row>
    <row r="258" spans="27:28">
      <c r="AA258" s="232" t="s">
        <v>531</v>
      </c>
      <c r="AB258" s="233" t="s">
        <v>532</v>
      </c>
    </row>
    <row r="259" spans="27:28">
      <c r="AA259" s="232" t="s">
        <v>1061</v>
      </c>
      <c r="AB259" s="233" t="s">
        <v>1062</v>
      </c>
    </row>
    <row r="260" spans="27:28">
      <c r="AA260" s="232" t="s">
        <v>533</v>
      </c>
      <c r="AB260" s="233" t="s">
        <v>573</v>
      </c>
    </row>
    <row r="261" spans="27:28">
      <c r="AA261" s="232" t="s">
        <v>1441</v>
      </c>
      <c r="AB261" s="233" t="s">
        <v>1442</v>
      </c>
    </row>
    <row r="262" spans="27:28">
      <c r="AA262" s="232" t="s">
        <v>1206</v>
      </c>
      <c r="AB262" s="233" t="s">
        <v>1207</v>
      </c>
    </row>
    <row r="263" spans="27:28">
      <c r="AA263" s="264" t="s">
        <v>1828</v>
      </c>
      <c r="AB263" s="264" t="s">
        <v>1829</v>
      </c>
    </row>
    <row r="264" spans="27:28">
      <c r="AA264" s="232" t="s">
        <v>2047</v>
      </c>
      <c r="AB264" s="233" t="s">
        <v>2048</v>
      </c>
    </row>
    <row r="265" spans="27:28">
      <c r="AA265" s="232" t="s">
        <v>534</v>
      </c>
      <c r="AB265" s="233" t="s">
        <v>535</v>
      </c>
    </row>
    <row r="266" spans="27:28">
      <c r="AA266" s="232" t="s">
        <v>587</v>
      </c>
      <c r="AB266" s="233" t="s">
        <v>588</v>
      </c>
    </row>
    <row r="267" spans="27:28">
      <c r="AA267" s="232" t="s">
        <v>1425</v>
      </c>
      <c r="AB267" s="233" t="s">
        <v>1426</v>
      </c>
    </row>
    <row r="268" spans="27:28">
      <c r="AA268" s="232" t="s">
        <v>574</v>
      </c>
      <c r="AB268" s="233" t="s">
        <v>575</v>
      </c>
    </row>
    <row r="269" spans="27:28">
      <c r="AA269" s="232" t="s">
        <v>1800</v>
      </c>
      <c r="AB269" s="233" t="s">
        <v>1801</v>
      </c>
    </row>
    <row r="270" spans="27:28">
      <c r="AA270" s="232" t="s">
        <v>536</v>
      </c>
      <c r="AB270" s="233" t="s">
        <v>537</v>
      </c>
    </row>
    <row r="271" spans="27:28">
      <c r="AA271" s="232" t="s">
        <v>2035</v>
      </c>
      <c r="AB271" s="233" t="s">
        <v>2036</v>
      </c>
    </row>
    <row r="272" spans="27:28">
      <c r="AA272" s="232" t="s">
        <v>1208</v>
      </c>
      <c r="AB272" s="233" t="s">
        <v>1209</v>
      </c>
    </row>
    <row r="273" spans="27:28">
      <c r="AA273" s="232" t="s">
        <v>203</v>
      </c>
      <c r="AB273" s="233" t="s">
        <v>26</v>
      </c>
    </row>
    <row r="274" spans="27:28">
      <c r="AA274" s="232" t="s">
        <v>538</v>
      </c>
      <c r="AB274" s="233" t="s">
        <v>539</v>
      </c>
    </row>
    <row r="275" spans="27:28">
      <c r="AA275" s="232" t="s">
        <v>540</v>
      </c>
      <c r="AB275" s="233" t="s">
        <v>576</v>
      </c>
    </row>
    <row r="276" spans="27:28">
      <c r="AA276" s="232" t="s">
        <v>541</v>
      </c>
      <c r="AB276" s="233" t="s">
        <v>577</v>
      </c>
    </row>
    <row r="277" spans="27:28">
      <c r="AA277" s="232" t="s">
        <v>1202</v>
      </c>
      <c r="AB277" s="233" t="s">
        <v>2164</v>
      </c>
    </row>
    <row r="278" spans="27:28">
      <c r="AA278" s="232" t="s">
        <v>542</v>
      </c>
      <c r="AB278" s="232" t="s">
        <v>578</v>
      </c>
    </row>
    <row r="279" spans="27:28">
      <c r="AA279" s="232" t="s">
        <v>1804</v>
      </c>
      <c r="AB279" s="232" t="s">
        <v>1805</v>
      </c>
    </row>
    <row r="280" spans="27:28">
      <c r="AA280" s="232" t="s">
        <v>443</v>
      </c>
      <c r="AB280" s="232" t="s">
        <v>22</v>
      </c>
    </row>
    <row r="281" spans="27:28">
      <c r="AA281" s="232" t="s">
        <v>543</v>
      </c>
      <c r="AB281" s="233" t="s">
        <v>579</v>
      </c>
    </row>
    <row r="282" spans="27:28">
      <c r="AA282" s="232" t="s">
        <v>1817</v>
      </c>
      <c r="AB282" s="233" t="s">
        <v>1816</v>
      </c>
    </row>
    <row r="283" spans="27:28">
      <c r="AA283" s="232" t="s">
        <v>544</v>
      </c>
      <c r="AB283" s="233" t="s">
        <v>545</v>
      </c>
    </row>
    <row r="284" spans="27:28">
      <c r="AA284" s="232" t="s">
        <v>2002</v>
      </c>
      <c r="AB284" s="233" t="s">
        <v>1422</v>
      </c>
    </row>
    <row r="285" spans="27:28">
      <c r="AA285" s="232" t="s">
        <v>1567</v>
      </c>
      <c r="AB285" s="233" t="s">
        <v>1568</v>
      </c>
    </row>
    <row r="286" spans="27:28">
      <c r="AA286" s="232" t="s">
        <v>1397</v>
      </c>
      <c r="AB286" s="233" t="s">
        <v>1398</v>
      </c>
    </row>
    <row r="287" spans="27:28">
      <c r="AA287" s="232" t="s">
        <v>1775</v>
      </c>
      <c r="AB287" s="233" t="s">
        <v>1776</v>
      </c>
    </row>
    <row r="288" spans="27:28">
      <c r="AA288" s="232" t="s">
        <v>211</v>
      </c>
      <c r="AB288" s="233" t="s">
        <v>1215</v>
      </c>
    </row>
    <row r="289" spans="27:28">
      <c r="AA289" s="232" t="s">
        <v>454</v>
      </c>
      <c r="AB289" s="233" t="s">
        <v>301</v>
      </c>
    </row>
    <row r="290" spans="27:28">
      <c r="AA290" s="232" t="s">
        <v>453</v>
      </c>
      <c r="AB290" s="233" t="s">
        <v>260</v>
      </c>
    </row>
    <row r="291" spans="27:28">
      <c r="AA291" s="232" t="s">
        <v>1832</v>
      </c>
      <c r="AB291" s="233" t="s">
        <v>1833</v>
      </c>
    </row>
    <row r="292" spans="27:28">
      <c r="AA292" s="232" t="s">
        <v>1124</v>
      </c>
      <c r="AB292" s="233" t="s">
        <v>1125</v>
      </c>
    </row>
    <row r="293" spans="27:28">
      <c r="AA293" s="232" t="s">
        <v>1309</v>
      </c>
      <c r="AB293" s="233" t="s">
        <v>1310</v>
      </c>
    </row>
    <row r="294" spans="27:28">
      <c r="AA294" s="232" t="s">
        <v>1461</v>
      </c>
      <c r="AB294" s="233" t="s">
        <v>1462</v>
      </c>
    </row>
    <row r="295" spans="27:28">
      <c r="AA295" s="232" t="s">
        <v>546</v>
      </c>
      <c r="AB295" s="233" t="s">
        <v>547</v>
      </c>
    </row>
    <row r="296" spans="27:28">
      <c r="AA296" s="232" t="s">
        <v>1586</v>
      </c>
      <c r="AB296" s="233" t="s">
        <v>1587</v>
      </c>
    </row>
    <row r="297" spans="27:28">
      <c r="AA297" s="232" t="s">
        <v>2003</v>
      </c>
      <c r="AB297" s="233" t="s">
        <v>2004</v>
      </c>
    </row>
    <row r="298" spans="27:28">
      <c r="AA298" s="232" t="s">
        <v>1159</v>
      </c>
      <c r="AB298" s="233" t="s">
        <v>1158</v>
      </c>
    </row>
    <row r="299" spans="27:28">
      <c r="AA299" s="232" t="s">
        <v>1573</v>
      </c>
      <c r="AB299" s="233" t="s">
        <v>1574</v>
      </c>
    </row>
    <row r="300" spans="27:28">
      <c r="AA300" s="232" t="s">
        <v>548</v>
      </c>
      <c r="AB300" s="233" t="s">
        <v>549</v>
      </c>
    </row>
    <row r="301" spans="27:28">
      <c r="AA301" s="232" t="s">
        <v>442</v>
      </c>
      <c r="AB301" s="233" t="s">
        <v>294</v>
      </c>
    </row>
    <row r="302" spans="27:28">
      <c r="AA302" s="232" t="s">
        <v>441</v>
      </c>
      <c r="AB302" s="233" t="s">
        <v>27</v>
      </c>
    </row>
    <row r="303" spans="27:28">
      <c r="AA303" s="232" t="s">
        <v>550</v>
      </c>
      <c r="AB303" s="233" t="s">
        <v>551</v>
      </c>
    </row>
    <row r="304" spans="27:28">
      <c r="AA304" s="232" t="s">
        <v>1210</v>
      </c>
      <c r="AB304" s="233" t="s">
        <v>1211</v>
      </c>
    </row>
    <row r="305" spans="27:28">
      <c r="AA305" s="232" t="s">
        <v>1409</v>
      </c>
      <c r="AB305" s="233" t="s">
        <v>1410</v>
      </c>
    </row>
    <row r="306" spans="27:28">
      <c r="AA306" s="232" t="s">
        <v>1243</v>
      </c>
      <c r="AB306" s="233" t="s">
        <v>1246</v>
      </c>
    </row>
    <row r="307" spans="27:28">
      <c r="AA307" s="232" t="s">
        <v>1626</v>
      </c>
      <c r="AB307" s="233" t="s">
        <v>1627</v>
      </c>
    </row>
    <row r="308" spans="27:28">
      <c r="AA308" s="232" t="s">
        <v>1569</v>
      </c>
      <c r="AB308" s="233" t="s">
        <v>1570</v>
      </c>
    </row>
    <row r="309" spans="27:28">
      <c r="AA309" s="232" t="s">
        <v>1392</v>
      </c>
      <c r="AB309" s="233" t="s">
        <v>1393</v>
      </c>
    </row>
    <row r="310" spans="27:28">
      <c r="AA310" s="232" t="s">
        <v>1372</v>
      </c>
      <c r="AB310" s="233" t="s">
        <v>1373</v>
      </c>
    </row>
    <row r="311" spans="27:28">
      <c r="AA311" s="232" t="s">
        <v>1618</v>
      </c>
      <c r="AB311" s="233" t="s">
        <v>1619</v>
      </c>
    </row>
    <row r="312" spans="27:28">
      <c r="AA312" s="232" t="s">
        <v>552</v>
      </c>
      <c r="AB312" s="233" t="s">
        <v>371</v>
      </c>
    </row>
    <row r="313" spans="27:28">
      <c r="AA313" s="232" t="s">
        <v>1798</v>
      </c>
      <c r="AB313" s="233" t="s">
        <v>1799</v>
      </c>
    </row>
    <row r="314" spans="27:28">
      <c r="AA314" s="232" t="s">
        <v>1258</v>
      </c>
      <c r="AB314" s="233" t="s">
        <v>1259</v>
      </c>
    </row>
    <row r="315" spans="27:28">
      <c r="AA315" s="232" t="s">
        <v>1488</v>
      </c>
      <c r="AB315" s="233" t="s">
        <v>1489</v>
      </c>
    </row>
    <row r="316" spans="27:28">
      <c r="AA316" s="232" t="s">
        <v>556</v>
      </c>
      <c r="AB316" s="233" t="s">
        <v>372</v>
      </c>
    </row>
    <row r="317" spans="27:28">
      <c r="AA317" s="232" t="s">
        <v>1830</v>
      </c>
      <c r="AB317" s="233" t="s">
        <v>1831</v>
      </c>
    </row>
    <row r="318" spans="27:28">
      <c r="AA318" s="232" t="s">
        <v>1859</v>
      </c>
      <c r="AB318" s="233" t="s">
        <v>1860</v>
      </c>
    </row>
    <row r="319" spans="27:28">
      <c r="AA319" s="232" t="s">
        <v>553</v>
      </c>
      <c r="AB319" s="233" t="s">
        <v>580</v>
      </c>
    </row>
    <row r="320" spans="27:28">
      <c r="AA320" s="232" t="s">
        <v>1777</v>
      </c>
      <c r="AB320" s="233" t="s">
        <v>1778</v>
      </c>
    </row>
    <row r="321" spans="27:28">
      <c r="AA321" s="232" t="s">
        <v>1576</v>
      </c>
      <c r="AB321" s="233" t="s">
        <v>1577</v>
      </c>
    </row>
    <row r="322" spans="27:28">
      <c r="AA322" s="232" t="s">
        <v>455</v>
      </c>
      <c r="AB322" s="233" t="s">
        <v>290</v>
      </c>
    </row>
    <row r="323" spans="27:28">
      <c r="AA323" s="232" t="s">
        <v>1212</v>
      </c>
      <c r="AB323" s="233" t="s">
        <v>1213</v>
      </c>
    </row>
    <row r="324" spans="27:28">
      <c r="AA324" s="232" t="s">
        <v>554</v>
      </c>
      <c r="AB324" s="233" t="s">
        <v>555</v>
      </c>
    </row>
    <row r="325" spans="27:28">
      <c r="AA325" s="232" t="s">
        <v>1244</v>
      </c>
      <c r="AB325" s="233" t="s">
        <v>1245</v>
      </c>
    </row>
    <row r="326" spans="27:28">
      <c r="AA326" s="232" t="s">
        <v>554</v>
      </c>
      <c r="AB326" s="233" t="s">
        <v>555</v>
      </c>
    </row>
    <row r="327" spans="27:28">
      <c r="AA327" s="232" t="s">
        <v>1244</v>
      </c>
      <c r="AB327" s="233" t="s">
        <v>1245</v>
      </c>
    </row>
    <row r="328" spans="27:28">
      <c r="AA328" s="232" t="s">
        <v>1590</v>
      </c>
      <c r="AB328" s="233" t="s">
        <v>1591</v>
      </c>
    </row>
    <row r="329" spans="27:28">
      <c r="AA329" s="232" t="s">
        <v>1378</v>
      </c>
      <c r="AB329"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t="s">
        <v>2237</v>
      </c>
    </row>
    <row r="90" spans="2:2">
      <c r="B90" s="263" t="s">
        <v>1962</v>
      </c>
    </row>
    <row r="91" spans="2:2">
      <c r="B91" s="263" t="s">
        <v>2181</v>
      </c>
    </row>
    <row r="92" spans="2:2">
      <c r="B92" s="263" t="s">
        <v>2146</v>
      </c>
    </row>
    <row r="93" spans="2:2">
      <c r="B93" s="263" t="s">
        <v>2189</v>
      </c>
    </row>
    <row r="94" spans="2:2">
      <c r="B94" s="263" t="s">
        <v>2147</v>
      </c>
    </row>
    <row r="95" spans="2:2">
      <c r="B95" s="263" t="s">
        <v>2148</v>
      </c>
    </row>
    <row r="96" spans="2:2">
      <c r="B96" s="263" t="s">
        <v>2182</v>
      </c>
    </row>
    <row r="97" spans="2:4">
      <c r="B97" s="263" t="s">
        <v>1963</v>
      </c>
    </row>
    <row r="98" spans="2:4">
      <c r="B98" s="263" t="s">
        <v>2149</v>
      </c>
    </row>
    <row r="99" spans="2:4">
      <c r="B99" s="263" t="s">
        <v>1964</v>
      </c>
    </row>
    <row r="100" spans="2:4">
      <c r="B100" s="263" t="s">
        <v>1965</v>
      </c>
    </row>
    <row r="101" spans="2:4">
      <c r="B101" s="263" t="s">
        <v>1966</v>
      </c>
    </row>
    <row r="102" spans="2:4">
      <c r="B102" s="263" t="s">
        <v>2183</v>
      </c>
    </row>
    <row r="103" spans="2:4">
      <c r="B103" s="263" t="s">
        <v>1967</v>
      </c>
    </row>
    <row r="104" spans="2:4">
      <c r="B104" s="263" t="s">
        <v>2184</v>
      </c>
    </row>
    <row r="105" spans="2:4">
      <c r="B105" s="263" t="s">
        <v>1968</v>
      </c>
    </row>
    <row r="106" spans="2:4">
      <c r="B106" s="263" t="s">
        <v>2185</v>
      </c>
    </row>
    <row r="107" spans="2:4">
      <c r="B107" s="263" t="s">
        <v>2150</v>
      </c>
    </row>
    <row r="108" spans="2:4">
      <c r="B108" s="263" t="s">
        <v>2151</v>
      </c>
    </row>
    <row r="109" spans="2:4" s="263" customFormat="1">
      <c r="B109" s="263" t="s">
        <v>2152</v>
      </c>
      <c r="D109" s="266"/>
    </row>
    <row r="110" spans="2:4" s="263" customFormat="1">
      <c r="B110" s="263" t="s">
        <v>2165</v>
      </c>
      <c r="D110" s="266"/>
    </row>
    <row r="111" spans="2:4" s="263" customFormat="1">
      <c r="B111" s="263" t="s">
        <v>1969</v>
      </c>
      <c r="D111" s="266"/>
    </row>
    <row r="112" spans="2:4" s="263" customFormat="1">
      <c r="B112" s="263" t="s">
        <v>2186</v>
      </c>
      <c r="D112" s="266"/>
    </row>
    <row r="113" spans="1:4" s="263" customFormat="1">
      <c r="B113" s="263" t="s">
        <v>1970</v>
      </c>
      <c r="D113" s="266"/>
    </row>
    <row r="114" spans="1:4" s="263" customFormat="1">
      <c r="B114" s="263" t="s">
        <v>2153</v>
      </c>
      <c r="D114" s="266"/>
    </row>
    <row r="115" spans="1:4" s="263" customFormat="1">
      <c r="B115" s="263" t="s">
        <v>2154</v>
      </c>
      <c r="D115" s="266"/>
    </row>
    <row r="116" spans="1:4">
      <c r="B116" s="263" t="s">
        <v>1971</v>
      </c>
      <c r="D116" s="266"/>
    </row>
    <row r="117" spans="1:4">
      <c r="B117" s="263" t="s">
        <v>2187</v>
      </c>
      <c r="D117" s="266"/>
    </row>
    <row r="118" spans="1:4">
      <c r="B118" s="263" t="s">
        <v>2155</v>
      </c>
      <c r="D118" s="266"/>
    </row>
    <row r="119" spans="1:4">
      <c r="B119" s="263" t="s">
        <v>1972</v>
      </c>
      <c r="D119" s="266"/>
    </row>
    <row r="120" spans="1:4">
      <c r="B120" s="263" t="s">
        <v>2188</v>
      </c>
      <c r="D120" s="266"/>
    </row>
    <row r="121" spans="1:4">
      <c r="A121" s="231" t="s">
        <v>8</v>
      </c>
      <c r="B121" s="266"/>
      <c r="D121" s="266"/>
    </row>
    <row r="122" spans="1:4">
      <c r="D122" s="266"/>
    </row>
    <row r="123" spans="1:4">
      <c r="B123" s="254" t="s">
        <v>1886</v>
      </c>
      <c r="D123" s="266"/>
    </row>
    <row r="124" spans="1:4">
      <c r="B124" s="254" t="s">
        <v>1888</v>
      </c>
      <c r="D124" s="266"/>
    </row>
    <row r="125" spans="1:4">
      <c r="B125" s="254" t="s">
        <v>1889</v>
      </c>
      <c r="D125" s="266"/>
    </row>
    <row r="126" spans="1:4">
      <c r="B126" s="254" t="s">
        <v>1890</v>
      </c>
      <c r="D126" s="266"/>
    </row>
    <row r="127" spans="1:4">
      <c r="B127" s="254" t="s">
        <v>1891</v>
      </c>
      <c r="D127" s="266"/>
    </row>
    <row r="128" spans="1:4">
      <c r="B128" s="254" t="s">
        <v>1892</v>
      </c>
      <c r="D128" s="266"/>
    </row>
    <row r="129" spans="1:4">
      <c r="B129" s="254" t="s">
        <v>1893</v>
      </c>
      <c r="D129" s="266"/>
    </row>
    <row r="130" spans="1:4">
      <c r="B130" s="254" t="s">
        <v>1894</v>
      </c>
      <c r="D130" s="266"/>
    </row>
    <row r="131" spans="1:4">
      <c r="B131" s="254" t="s">
        <v>1895</v>
      </c>
      <c r="D131" s="266"/>
    </row>
    <row r="132" spans="1:4">
      <c r="B132" s="254" t="s">
        <v>1896</v>
      </c>
      <c r="D132" s="266"/>
    </row>
    <row r="133" spans="1:4">
      <c r="B133" s="254" t="s">
        <v>1897</v>
      </c>
      <c r="D133" s="266"/>
    </row>
    <row r="134" spans="1:4">
      <c r="B134" s="254" t="s">
        <v>2139</v>
      </c>
      <c r="D134" s="266"/>
    </row>
    <row r="135" spans="1:4">
      <c r="B135" s="254" t="s">
        <v>1898</v>
      </c>
      <c r="D135" s="266"/>
    </row>
    <row r="136" spans="1:4">
      <c r="B136" s="254" t="s">
        <v>1899</v>
      </c>
      <c r="D136" s="266"/>
    </row>
    <row r="137" spans="1:4">
      <c r="B137" s="254" t="s">
        <v>1900</v>
      </c>
      <c r="D137" s="266"/>
    </row>
    <row r="138" spans="1:4">
      <c r="A138" s="231" t="s">
        <v>1975</v>
      </c>
      <c r="B138" s="254" t="s">
        <v>1901</v>
      </c>
      <c r="D138" s="266"/>
    </row>
    <row r="139" spans="1:4">
      <c r="D139" s="266"/>
    </row>
    <row r="140" spans="1:4">
      <c r="B140" s="254" t="s">
        <v>1887</v>
      </c>
      <c r="D140" s="266"/>
    </row>
    <row r="141" spans="1:4">
      <c r="B141" s="254" t="s">
        <v>1974</v>
      </c>
      <c r="D141" s="266"/>
    </row>
    <row r="142" spans="1:4">
      <c r="A142" s="231" t="s">
        <v>2142</v>
      </c>
      <c r="B142" s="253" t="s">
        <v>2140</v>
      </c>
      <c r="D142" s="266"/>
    </row>
    <row r="143" spans="1:4">
      <c r="D143" s="266"/>
    </row>
    <row r="144" spans="1:4">
      <c r="B144" s="267" t="s">
        <v>1951</v>
      </c>
      <c r="D144" s="266"/>
    </row>
    <row r="145" spans="2:4">
      <c r="B145" s="267" t="s">
        <v>1952</v>
      </c>
      <c r="D145" s="266"/>
    </row>
    <row r="146" spans="2:4">
      <c r="B146" s="267" t="s">
        <v>2143</v>
      </c>
      <c r="D146" s="266"/>
    </row>
    <row r="147" spans="2:4">
      <c r="B147" s="267" t="s">
        <v>2144</v>
      </c>
      <c r="D147" s="266"/>
    </row>
    <row r="148" spans="2:4">
      <c r="B148" s="267" t="s">
        <v>2190</v>
      </c>
      <c r="D148" s="266"/>
    </row>
    <row r="149" spans="2:4">
      <c r="B149" s="267" t="s">
        <v>2191</v>
      </c>
      <c r="D149" s="266"/>
    </row>
    <row r="150" spans="2:4">
      <c r="B150" s="267" t="s">
        <v>2145</v>
      </c>
      <c r="D150" s="266"/>
    </row>
    <row r="151" spans="2:4">
      <c r="B151" s="267" t="s">
        <v>1953</v>
      </c>
      <c r="D151" s="266"/>
    </row>
    <row r="152" spans="2:4">
      <c r="B152" s="267" t="s">
        <v>1954</v>
      </c>
      <c r="D152" s="266"/>
    </row>
    <row r="153" spans="2:4">
      <c r="B153" s="267" t="s">
        <v>2192</v>
      </c>
      <c r="D153" s="266"/>
    </row>
    <row r="154" spans="2:4">
      <c r="B154" s="267" t="s">
        <v>2193</v>
      </c>
      <c r="D154" s="266"/>
    </row>
    <row r="155" spans="2:4">
      <c r="B155" s="267" t="s">
        <v>2194</v>
      </c>
      <c r="D155" s="266"/>
    </row>
    <row r="156" spans="2:4">
      <c r="B156" s="267" t="s">
        <v>2195</v>
      </c>
      <c r="D156" s="266"/>
    </row>
    <row r="157" spans="2:4">
      <c r="B157" s="267" t="s">
        <v>2196</v>
      </c>
      <c r="D157" s="266"/>
    </row>
    <row r="158" spans="2:4">
      <c r="B158" s="267" t="s">
        <v>2197</v>
      </c>
      <c r="D158" s="266"/>
    </row>
    <row r="159" spans="2:4">
      <c r="B159" s="267" t="s">
        <v>2198</v>
      </c>
      <c r="D159" s="266"/>
    </row>
    <row r="160" spans="2:4">
      <c r="B160" s="267" t="s">
        <v>2199</v>
      </c>
      <c r="D160" s="266"/>
    </row>
    <row r="161" spans="2:4">
      <c r="B161" s="267" t="s">
        <v>2200</v>
      </c>
      <c r="D161" s="266"/>
    </row>
    <row r="162" spans="2:4">
      <c r="B162" s="267" t="s">
        <v>2201</v>
      </c>
      <c r="D162" s="266"/>
    </row>
    <row r="163" spans="2:4">
      <c r="B163" s="267" t="s">
        <v>1955</v>
      </c>
      <c r="D163" s="266"/>
    </row>
    <row r="164" spans="2:4">
      <c r="B164" s="267" t="s">
        <v>1956</v>
      </c>
      <c r="D164" s="266"/>
    </row>
    <row r="165" spans="2:4">
      <c r="B165" s="267" t="s">
        <v>1957</v>
      </c>
      <c r="D165" s="266"/>
    </row>
    <row r="166" spans="2:4">
      <c r="B166" s="267" t="s">
        <v>1958</v>
      </c>
      <c r="D166" s="266"/>
    </row>
    <row r="167" spans="2:4">
      <c r="B167" s="267" t="s">
        <v>1959</v>
      </c>
      <c r="D167" s="266"/>
    </row>
    <row r="168" spans="2:4">
      <c r="B168" s="267" t="s">
        <v>1960</v>
      </c>
      <c r="D168" s="266"/>
    </row>
    <row r="169" spans="2:4">
      <c r="B169" s="267" t="s">
        <v>1961</v>
      </c>
      <c r="D169" s="266"/>
    </row>
    <row r="170" spans="2:4">
      <c r="B170" s="267" t="s">
        <v>2202</v>
      </c>
      <c r="D170" s="266"/>
    </row>
    <row r="171" spans="2:4">
      <c r="B171" s="267" t="s">
        <v>2203</v>
      </c>
      <c r="D171" s="266"/>
    </row>
    <row r="172" spans="2:4">
      <c r="B172" s="267" t="s">
        <v>2204</v>
      </c>
      <c r="D172" s="266"/>
    </row>
    <row r="173" spans="2:4">
      <c r="B173" s="267" t="s">
        <v>2205</v>
      </c>
      <c r="D173" s="266"/>
    </row>
    <row r="174" spans="2:4">
      <c r="B174" t="s">
        <v>2237</v>
      </c>
      <c r="D174" s="266"/>
    </row>
    <row r="175" spans="2:4">
      <c r="B175" s="267" t="s">
        <v>2206</v>
      </c>
      <c r="D175" s="266"/>
    </row>
    <row r="176" spans="2:4">
      <c r="B176" s="267" t="s">
        <v>1962</v>
      </c>
      <c r="D176" s="266"/>
    </row>
    <row r="177" spans="2:4">
      <c r="B177" s="267" t="s">
        <v>2146</v>
      </c>
      <c r="D177" s="266"/>
    </row>
    <row r="178" spans="2:4">
      <c r="B178" s="267" t="s">
        <v>2207</v>
      </c>
      <c r="D178" s="266"/>
    </row>
    <row r="179" spans="2:4">
      <c r="B179" s="267" t="s">
        <v>2208</v>
      </c>
      <c r="D179" s="266"/>
    </row>
    <row r="180" spans="2:4">
      <c r="B180" s="267" t="s">
        <v>2209</v>
      </c>
      <c r="D180" s="266"/>
    </row>
    <row r="181" spans="2:4">
      <c r="B181" s="267" t="s">
        <v>2147</v>
      </c>
      <c r="D181" s="266"/>
    </row>
    <row r="182" spans="2:4">
      <c r="B182" s="267" t="s">
        <v>2210</v>
      </c>
    </row>
    <row r="183" spans="2:4">
      <c r="B183" s="267" t="s">
        <v>2211</v>
      </c>
    </row>
    <row r="184" spans="2:4">
      <c r="B184" s="267" t="s">
        <v>2212</v>
      </c>
    </row>
    <row r="185" spans="2:4">
      <c r="B185" s="267" t="s">
        <v>2213</v>
      </c>
    </row>
    <row r="186" spans="2:4">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H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2245</v>
      </c>
      <c r="M1" s="5" t="s">
        <v>1735</v>
      </c>
      <c r="N1" s="5" t="s">
        <v>1766</v>
      </c>
    </row>
    <row r="2" spans="1:71">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80" t="s">
        <v>1157</v>
      </c>
      <c r="B5" s="280"/>
      <c r="C5" s="280"/>
      <c r="D5" s="93"/>
      <c r="E5" s="93"/>
      <c r="F5" s="93"/>
      <c r="G5" s="93"/>
      <c r="H5" s="93"/>
      <c r="I5" s="93"/>
      <c r="J5" s="93"/>
      <c r="K5" s="216"/>
      <c r="L5" s="216"/>
      <c r="M5" s="216"/>
      <c r="N5" s="216"/>
      <c r="O5" s="216"/>
      <c r="P5" s="216"/>
      <c r="Q5" s="216"/>
      <c r="R5" s="216"/>
      <c r="S5" s="216"/>
      <c r="T5" s="216"/>
      <c r="V5" s="281" t="s">
        <v>995</v>
      </c>
      <c r="W5" s="282"/>
      <c r="X5" s="282"/>
      <c r="Y5" s="282"/>
      <c r="Z5" s="282"/>
      <c r="AA5" s="281" t="s">
        <v>1049</v>
      </c>
      <c r="AB5" s="282"/>
      <c r="AC5" s="282"/>
      <c r="AD5" s="282"/>
      <c r="AE5" s="282"/>
      <c r="AF5" s="281" t="s">
        <v>1050</v>
      </c>
      <c r="AG5" s="282"/>
      <c r="AH5" s="282"/>
      <c r="AI5" s="282"/>
      <c r="AJ5" s="282"/>
      <c r="AK5" s="281" t="s">
        <v>1051</v>
      </c>
      <c r="AL5" s="282"/>
      <c r="AM5" s="282"/>
      <c r="AN5" s="282"/>
      <c r="AO5" s="282"/>
      <c r="AP5" s="281" t="s">
        <v>1052</v>
      </c>
      <c r="AQ5" s="282"/>
      <c r="AR5" s="282"/>
      <c r="AS5" s="282"/>
      <c r="AT5" s="282"/>
      <c r="AU5" s="281" t="s">
        <v>1053</v>
      </c>
      <c r="AV5" s="282"/>
      <c r="AW5" s="282"/>
      <c r="AX5" s="282"/>
      <c r="AY5" s="282"/>
      <c r="AZ5" s="281" t="s">
        <v>1054</v>
      </c>
      <c r="BA5" s="282"/>
      <c r="BB5" s="282"/>
      <c r="BC5" s="282"/>
      <c r="BD5" s="282"/>
      <c r="BE5" s="281" t="s">
        <v>1055</v>
      </c>
      <c r="BF5" s="282"/>
      <c r="BG5" s="282"/>
      <c r="BH5" s="282"/>
      <c r="BI5" s="282"/>
      <c r="BJ5" s="281" t="s">
        <v>1056</v>
      </c>
      <c r="BK5" s="282"/>
      <c r="BL5" s="282"/>
      <c r="BM5" s="282"/>
      <c r="BN5" s="282"/>
      <c r="BO5" s="281" t="s">
        <v>1057</v>
      </c>
      <c r="BP5" s="282"/>
      <c r="BQ5" s="282"/>
      <c r="BR5" s="282"/>
      <c r="BS5" s="282"/>
    </row>
    <row r="6" spans="1:71" ht="79.2">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83">
        <v>40858</v>
      </c>
      <c r="C1" s="284"/>
      <c r="D1" s="285"/>
      <c r="F1" s="9" t="s">
        <v>307</v>
      </c>
    </row>
    <row r="2" spans="1:21">
      <c r="A2" s="10" t="s">
        <v>308</v>
      </c>
      <c r="B2" s="286" t="s">
        <v>330</v>
      </c>
      <c r="C2" s="287"/>
      <c r="D2" s="288"/>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2238</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2238</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2017-11-20T10:46:32Z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