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3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<sst xmlns="http://schemas.openxmlformats.org/spreadsheetml/2006/main" count="138" uniqueCount="117">
  <si>
    <t xml:space="preserve">Enclosure to exchange notice </t>
  </si>
  <si>
    <t>Orderbook</t>
  </si>
  <si>
    <t>ISIN</t>
  </si>
  <si>
    <t>GICS</t>
  </si>
  <si>
    <t>Free Float adj. no of</t>
  </si>
  <si>
    <t>All-share no of shares</t>
  </si>
  <si>
    <t>Free Float</t>
  </si>
  <si>
    <t>Price*</t>
  </si>
  <si>
    <t>Free Float adj.</t>
  </si>
  <si>
    <t>Weight</t>
  </si>
  <si>
    <t>shares effective 2008-07-01</t>
  </si>
  <si>
    <t>Factor</t>
  </si>
  <si>
    <t>Market value</t>
  </si>
  <si>
    <t>FUM1V</t>
  </si>
  <si>
    <t>MEO1V</t>
  </si>
  <si>
    <t>NES1V</t>
  </si>
  <si>
    <t>NOK1V</t>
  </si>
  <si>
    <t>NRE1V</t>
  </si>
  <si>
    <t>OUT1V</t>
  </si>
  <si>
    <t>RTRKS</t>
  </si>
  <si>
    <t>SAMAS</t>
  </si>
  <si>
    <t>STERV</t>
  </si>
  <si>
    <t>UPM1V</t>
  </si>
  <si>
    <t>WRT1V</t>
  </si>
  <si>
    <t>ERIC B</t>
  </si>
  <si>
    <t>NDA SEK</t>
  </si>
  <si>
    <t>HM B</t>
  </si>
  <si>
    <t>NOVO B</t>
  </si>
  <si>
    <t>VWS</t>
  </si>
  <si>
    <t>TLSN</t>
  </si>
  <si>
    <t>DANSKE</t>
  </si>
  <si>
    <t>VOLV B</t>
  </si>
  <si>
    <t>SAND</t>
  </si>
  <si>
    <t>SHB A</t>
  </si>
  <si>
    <t>ABB</t>
  </si>
  <si>
    <t>AZN</t>
  </si>
  <si>
    <t>SWED A</t>
  </si>
  <si>
    <t>MAERSK B</t>
  </si>
  <si>
    <t>SEB A</t>
  </si>
  <si>
    <t>ATCO A</t>
  </si>
  <si>
    <t>INVE B</t>
  </si>
  <si>
    <t>SCA B</t>
  </si>
  <si>
    <t>CARL B</t>
  </si>
  <si>
    <t>SCV B</t>
  </si>
  <si>
    <t>SKF B</t>
  </si>
  <si>
    <t>TEL2 B</t>
  </si>
  <si>
    <t>SKA B</t>
  </si>
  <si>
    <t>SSAB A</t>
  </si>
  <si>
    <t>ALFA</t>
  </si>
  <si>
    <t>FLS</t>
  </si>
  <si>
    <t>ATCO B</t>
  </si>
  <si>
    <t>ASSA B</t>
  </si>
  <si>
    <t>SWMA</t>
  </si>
  <si>
    <t>Composition OMXN40 index, June 20, 2008</t>
  </si>
  <si>
    <t>Ccy. Rate</t>
  </si>
  <si>
    <t>1</t>
  </si>
  <si>
    <t>FI0009000681</t>
  </si>
  <si>
    <t>45201020</t>
  </si>
  <si>
    <t>SE0000108656</t>
  </si>
  <si>
    <t>SE0000427361</t>
  </si>
  <si>
    <t>40101010</t>
  </si>
  <si>
    <t>SE0000106270</t>
  </si>
  <si>
    <t>25504010</t>
  </si>
  <si>
    <t>DK0060102614</t>
  </si>
  <si>
    <t>35202010</t>
  </si>
  <si>
    <t>DK0010268606</t>
  </si>
  <si>
    <t>20104020</t>
  </si>
  <si>
    <t>FI0009007132</t>
  </si>
  <si>
    <t>55101010</t>
  </si>
  <si>
    <t>SE0000667925</t>
  </si>
  <si>
    <t>50101020</t>
  </si>
  <si>
    <t>DK0010274414</t>
  </si>
  <si>
    <t>SE0000115446</t>
  </si>
  <si>
    <t>20106010</t>
  </si>
  <si>
    <t>SE0000667891</t>
  </si>
  <si>
    <t>20106020</t>
  </si>
  <si>
    <t>SE0000193120</t>
  </si>
  <si>
    <t>CH0012221716</t>
  </si>
  <si>
    <t>FI0009003305</t>
  </si>
  <si>
    <t>40301030</t>
  </si>
  <si>
    <t>GB0009895292</t>
  </si>
  <si>
    <t>SE0000242455</t>
  </si>
  <si>
    <t>DK0010244508</t>
  </si>
  <si>
    <t>20303010</t>
  </si>
  <si>
    <t>SE0000148884</t>
  </si>
  <si>
    <t>SE0000101032</t>
  </si>
  <si>
    <t>SE0000107419</t>
  </si>
  <si>
    <t>40201030</t>
  </si>
  <si>
    <t>FI0009005987</t>
  </si>
  <si>
    <t>15105020</t>
  </si>
  <si>
    <t>SE0000112724</t>
  </si>
  <si>
    <t>DK0010181759</t>
  </si>
  <si>
    <t>30201010</t>
  </si>
  <si>
    <t>SE0000308280</t>
  </si>
  <si>
    <t>SE0000108227</t>
  </si>
  <si>
    <t>FI0009003727</t>
  </si>
  <si>
    <t>SE0000314312</t>
  </si>
  <si>
    <t>SE0000113250</t>
  </si>
  <si>
    <t>20103010</t>
  </si>
  <si>
    <t>FI0009005961</t>
  </si>
  <si>
    <t>SE0000171100</t>
  </si>
  <si>
    <t>15104050</t>
  </si>
  <si>
    <t>FI0009005318</t>
  </si>
  <si>
    <t>25101020</t>
  </si>
  <si>
    <t>SE0000695876</t>
  </si>
  <si>
    <t>FI0009007835</t>
  </si>
  <si>
    <t>DK0010234467</t>
  </si>
  <si>
    <t>SE0000122467</t>
  </si>
  <si>
    <t>SE0000255648</t>
  </si>
  <si>
    <t>20102010</t>
  </si>
  <si>
    <t>FI0009002422</t>
  </si>
  <si>
    <t>SE0000310336</t>
  </si>
  <si>
    <t>30203010</t>
  </si>
  <si>
    <t>FI0009003552</t>
  </si>
  <si>
    <t>FI0009013296</t>
  </si>
  <si>
    <t>10102030</t>
  </si>
  <si>
    <t>* Closing prices from 2008-06-19.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</si>
</sst>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</numFmts>
  <fonts count="23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8"/>
      <color indexed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2" fillId="0" borderId="13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42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10" fontId="3" fillId="0" borderId="0" xfId="57" applyNumberFormat="1" applyFont="1" applyBorder="1" applyAlignment="1">
      <alignment horizontal="right"/>
    </xf>
    <xf numFmtId="0" fontId="2" fillId="0" borderId="1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/>
    </xf>
    <xf numFmtId="10" fontId="21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0" fontId="22" fillId="0" borderId="0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ek\Local%20Settings\Temporary%20Internet%20Files\Content.IE5\H0A2CD5F\Morning%20Weight%20Report%20for%20VINXEURGI%20(VINX_EUR_GI)%20at%202008-06-19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rning Weight Repo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zoomScalePageLayoutView="0" workbookViewId="0" topLeftCell="A1">
      <selection activeCell="A1" sqref="A1"/>
    </sheetView>
  </sheetViews>
  <sheetFormatPr defaultColWidth="15.421875" defaultRowHeight="15"/>
  <cols>
    <col min="1" max="1" width="14.00390625" style="0" customWidth="1"/>
    <col min="3" max="3" width="9.00390625" style="0" bestFit="1" customWidth="1"/>
    <col min="4" max="4" width="24.28125" style="0" customWidth="1"/>
    <col min="6" max="6" width="11.57421875" style="0" customWidth="1"/>
    <col min="7" max="7" width="7.7109375" style="0" bestFit="1" customWidth="1"/>
    <col min="8" max="8" width="8.57421875" style="0" customWidth="1"/>
    <col min="10" max="10" width="8.57421875" style="0" bestFit="1" customWidth="1"/>
  </cols>
  <sheetData>
    <row r="1" ht="15">
      <c r="A1" s="1" t="s">
        <v>0</v>
      </c>
    </row>
    <row r="2" ht="15">
      <c r="A2" s="1" t="s">
        <v>53</v>
      </c>
    </row>
    <row r="3" ht="15.75" thickBot="1"/>
    <row r="4" spans="1:10" ht="15">
      <c r="A4" s="16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8" t="s">
        <v>6</v>
      </c>
      <c r="G4" s="2" t="s">
        <v>7</v>
      </c>
      <c r="H4" s="2" t="s">
        <v>54</v>
      </c>
      <c r="I4" s="2" t="s">
        <v>8</v>
      </c>
      <c r="J4" s="3" t="s">
        <v>9</v>
      </c>
    </row>
    <row r="5" spans="1:10" ht="15.75" thickBot="1">
      <c r="A5" s="4"/>
      <c r="B5" s="5"/>
      <c r="C5" s="5"/>
      <c r="D5" s="5" t="s">
        <v>10</v>
      </c>
      <c r="E5" s="5"/>
      <c r="F5" s="6" t="s">
        <v>11</v>
      </c>
      <c r="G5" s="5"/>
      <c r="H5" s="5"/>
      <c r="I5" s="5" t="s">
        <v>12</v>
      </c>
      <c r="J5" s="7"/>
    </row>
    <row r="6" spans="1:11" ht="15">
      <c r="A6" s="19" t="s">
        <v>16</v>
      </c>
      <c r="B6" s="8" t="s">
        <v>56</v>
      </c>
      <c r="C6" s="14" t="s">
        <v>57</v>
      </c>
      <c r="D6" s="9">
        <v>3800142555</v>
      </c>
      <c r="E6" s="9">
        <v>3800142555</v>
      </c>
      <c r="F6" s="10">
        <v>1</v>
      </c>
      <c r="G6" s="10">
        <v>16.42</v>
      </c>
      <c r="H6" s="10">
        <v>1</v>
      </c>
      <c r="I6" s="11">
        <f>D6*G6*H6</f>
        <v>62398340753.100006</v>
      </c>
      <c r="J6" s="15">
        <f>I6/$I$46</f>
        <v>0.1699137229384149</v>
      </c>
      <c r="K6" s="12"/>
    </row>
    <row r="7" spans="1:15" ht="15">
      <c r="A7" s="19" t="s">
        <v>24</v>
      </c>
      <c r="B7" s="8" t="s">
        <v>58</v>
      </c>
      <c r="C7" s="14" t="s">
        <v>57</v>
      </c>
      <c r="D7" s="9">
        <v>2964695752</v>
      </c>
      <c r="E7" s="9">
        <v>2964695752</v>
      </c>
      <c r="F7" s="10">
        <v>1</v>
      </c>
      <c r="G7" s="10">
        <v>72.3</v>
      </c>
      <c r="H7" s="10">
        <v>0.106473594548552</v>
      </c>
      <c r="I7" s="11">
        <f>D7*G7*H7</f>
        <v>22822349113.03238</v>
      </c>
      <c r="J7" s="15">
        <f>I7/$I$46</f>
        <v>0.06214636891290909</v>
      </c>
      <c r="K7" s="12"/>
      <c r="O7" s="13"/>
    </row>
    <row r="8" spans="1:15" ht="15">
      <c r="A8" s="19" t="s">
        <v>26</v>
      </c>
      <c r="B8" s="8" t="s">
        <v>61</v>
      </c>
      <c r="C8" s="14" t="s">
        <v>62</v>
      </c>
      <c r="D8" s="9">
        <v>547752000</v>
      </c>
      <c r="E8" s="9">
        <v>730336000</v>
      </c>
      <c r="F8" s="10">
        <v>0.75</v>
      </c>
      <c r="G8" s="10">
        <v>338.5</v>
      </c>
      <c r="H8" s="10">
        <v>0.106473594548552</v>
      </c>
      <c r="I8" s="11">
        <f>D8*G8*H8</f>
        <v>19741700596.252136</v>
      </c>
      <c r="J8" s="15">
        <f>I8/$I$46</f>
        <v>0.0537576128621349</v>
      </c>
      <c r="K8" s="12"/>
      <c r="O8" s="13"/>
    </row>
    <row r="9" spans="1:15" ht="15">
      <c r="A9" s="19" t="s">
        <v>25</v>
      </c>
      <c r="B9" s="8" t="s">
        <v>59</v>
      </c>
      <c r="C9" s="14" t="s">
        <v>60</v>
      </c>
      <c r="D9" s="9">
        <v>1950081170</v>
      </c>
      <c r="E9" s="9">
        <v>2600108227</v>
      </c>
      <c r="F9" s="10">
        <v>0.75</v>
      </c>
      <c r="G9" s="10">
        <v>89.7</v>
      </c>
      <c r="H9" s="10">
        <v>0.106473594548552</v>
      </c>
      <c r="I9" s="11">
        <f>D9*G9*H9</f>
        <v>18624604019.27173</v>
      </c>
      <c r="J9" s="15">
        <f>I9/$I$46</f>
        <v>0.050715704439801244</v>
      </c>
      <c r="K9" s="12"/>
      <c r="O9" s="13"/>
    </row>
    <row r="10" spans="1:15" ht="15">
      <c r="A10" s="19" t="s">
        <v>27</v>
      </c>
      <c r="B10" s="8" t="s">
        <v>63</v>
      </c>
      <c r="C10" s="14" t="s">
        <v>64</v>
      </c>
      <c r="D10" s="9">
        <v>431578240</v>
      </c>
      <c r="E10" s="9">
        <v>539472800</v>
      </c>
      <c r="F10" s="10">
        <v>0.8</v>
      </c>
      <c r="G10" s="10">
        <v>307</v>
      </c>
      <c r="H10" s="10">
        <v>0.134062634062634</v>
      </c>
      <c r="I10" s="11">
        <f>D10*G10*H10</f>
        <v>17762564307.1643</v>
      </c>
      <c r="J10" s="15">
        <f>I10/$I$46</f>
        <v>0.04836832829105876</v>
      </c>
      <c r="K10" s="12"/>
      <c r="O10" s="13"/>
    </row>
    <row r="11" spans="1:15" ht="15">
      <c r="A11" s="19" t="s">
        <v>28</v>
      </c>
      <c r="B11" s="8" t="s">
        <v>65</v>
      </c>
      <c r="C11" s="14" t="s">
        <v>66</v>
      </c>
      <c r="D11" s="9">
        <v>185204103</v>
      </c>
      <c r="E11" s="9">
        <v>185204103</v>
      </c>
      <c r="F11" s="10" t="s">
        <v>55</v>
      </c>
      <c r="G11" s="10">
        <v>668</v>
      </c>
      <c r="H11" s="10">
        <v>0.134062634062634</v>
      </c>
      <c r="I11" s="11">
        <f>D11*G11*H11</f>
        <v>16585738524.774767</v>
      </c>
      <c r="J11" s="15">
        <f>I11/$I$46</f>
        <v>0.04516377433141226</v>
      </c>
      <c r="K11" s="12"/>
      <c r="O11" s="13"/>
    </row>
    <row r="12" spans="1:15" ht="15">
      <c r="A12" s="19" t="s">
        <v>13</v>
      </c>
      <c r="B12" s="8" t="s">
        <v>67</v>
      </c>
      <c r="C12" s="14" t="s">
        <v>68</v>
      </c>
      <c r="D12" s="9">
        <v>443595721</v>
      </c>
      <c r="E12" s="9">
        <v>887191443</v>
      </c>
      <c r="F12" s="10">
        <v>0.5</v>
      </c>
      <c r="G12" s="10">
        <v>31.78</v>
      </c>
      <c r="H12" s="10">
        <v>1</v>
      </c>
      <c r="I12" s="11">
        <f>D12*G12*H12</f>
        <v>14097472013.380001</v>
      </c>
      <c r="J12" s="15">
        <f>I12/$I$46</f>
        <v>0.0383881033518428</v>
      </c>
      <c r="K12" s="12"/>
      <c r="O12" s="13"/>
    </row>
    <row r="13" spans="1:15" ht="15">
      <c r="A13" s="19" t="s">
        <v>29</v>
      </c>
      <c r="B13" s="8" t="s">
        <v>69</v>
      </c>
      <c r="C13" s="14" t="s">
        <v>70</v>
      </c>
      <c r="D13" s="9">
        <v>2245228606</v>
      </c>
      <c r="E13" s="9">
        <v>4490457213</v>
      </c>
      <c r="F13" s="10">
        <v>0.5</v>
      </c>
      <c r="G13" s="10">
        <v>56.5</v>
      </c>
      <c r="H13" s="10">
        <v>0.106473594548552</v>
      </c>
      <c r="I13" s="11">
        <f>D13*G13*H13</f>
        <v>13506752154.919085</v>
      </c>
      <c r="J13" s="15">
        <f>I13/$I$46</f>
        <v>0.036779544387720645</v>
      </c>
      <c r="K13" s="12"/>
      <c r="O13" s="13"/>
    </row>
    <row r="14" spans="1:15" ht="15">
      <c r="A14" s="19" t="s">
        <v>30</v>
      </c>
      <c r="B14" s="8" t="s">
        <v>71</v>
      </c>
      <c r="C14" s="14" t="s">
        <v>60</v>
      </c>
      <c r="D14" s="9">
        <v>593983634</v>
      </c>
      <c r="E14" s="9">
        <v>698804276</v>
      </c>
      <c r="F14" s="10">
        <v>0.85</v>
      </c>
      <c r="G14" s="10">
        <v>148.75</v>
      </c>
      <c r="H14" s="10">
        <v>0.134062634062634</v>
      </c>
      <c r="I14" s="11">
        <f>D14*G14*H14</f>
        <v>11845112821.41516</v>
      </c>
      <c r="J14" s="15">
        <f>I14/$I$46</f>
        <v>0.03225481950034402</v>
      </c>
      <c r="K14" s="12"/>
      <c r="O14" s="13"/>
    </row>
    <row r="15" spans="1:15" ht="15">
      <c r="A15" s="19" t="s">
        <v>31</v>
      </c>
      <c r="B15" s="8" t="s">
        <v>72</v>
      </c>
      <c r="C15" s="14" t="s">
        <v>73</v>
      </c>
      <c r="D15" s="9">
        <v>1160654872</v>
      </c>
      <c r="E15" s="9">
        <v>1450818590</v>
      </c>
      <c r="F15" s="10">
        <v>0.8</v>
      </c>
      <c r="G15" s="10">
        <v>86.5</v>
      </c>
      <c r="H15" s="10">
        <v>0.106473594548552</v>
      </c>
      <c r="I15" s="11">
        <f>D15*G15*H15</f>
        <v>10689591825.809204</v>
      </c>
      <c r="J15" s="15">
        <f>I15/$I$46</f>
        <v>0.029108279513426868</v>
      </c>
      <c r="K15" s="12"/>
      <c r="O15" s="13"/>
    </row>
    <row r="16" spans="1:15" ht="15">
      <c r="A16" s="19" t="s">
        <v>32</v>
      </c>
      <c r="B16" s="8" t="s">
        <v>74</v>
      </c>
      <c r="C16" s="14" t="s">
        <v>75</v>
      </c>
      <c r="D16" s="9">
        <v>1067658457</v>
      </c>
      <c r="E16" s="9">
        <v>1186287175</v>
      </c>
      <c r="F16" s="10">
        <v>0.9</v>
      </c>
      <c r="G16" s="10">
        <v>94</v>
      </c>
      <c r="H16" s="10">
        <v>0.106473594548552</v>
      </c>
      <c r="I16" s="11">
        <f>D16*G16*H16</f>
        <v>10685678764.69336</v>
      </c>
      <c r="J16" s="15">
        <f>I16/$I$46</f>
        <v>0.029097624057300084</v>
      </c>
      <c r="K16" s="12"/>
      <c r="O16" s="13"/>
    </row>
    <row r="17" spans="1:15" ht="15">
      <c r="A17" s="19" t="s">
        <v>34</v>
      </c>
      <c r="B17" s="8" t="s">
        <v>77</v>
      </c>
      <c r="C17" s="14" t="s">
        <v>66</v>
      </c>
      <c r="D17" s="9">
        <v>455906963</v>
      </c>
      <c r="E17" s="9">
        <v>455906963</v>
      </c>
      <c r="F17" s="10">
        <v>1</v>
      </c>
      <c r="G17" s="10">
        <v>183</v>
      </c>
      <c r="H17" s="10">
        <v>0.106473594548552</v>
      </c>
      <c r="I17" s="11">
        <f>D17*G17*H17</f>
        <v>8883195722.849237</v>
      </c>
      <c r="J17" s="15">
        <f>I17/$I$46</f>
        <v>0.024189374887904055</v>
      </c>
      <c r="K17" s="12"/>
      <c r="O17" s="13"/>
    </row>
    <row r="18" spans="1:15" ht="15">
      <c r="A18" s="19" t="s">
        <v>33</v>
      </c>
      <c r="B18" s="8" t="s">
        <v>76</v>
      </c>
      <c r="C18" s="14" t="s">
        <v>60</v>
      </c>
      <c r="D18" s="9">
        <v>550547117</v>
      </c>
      <c r="E18" s="9">
        <v>611719019</v>
      </c>
      <c r="F18" s="10">
        <v>0.9</v>
      </c>
      <c r="G18" s="10">
        <v>151.5</v>
      </c>
      <c r="H18" s="10">
        <v>0.106473594548552</v>
      </c>
      <c r="I18" s="11">
        <f>D18*G18*H18</f>
        <v>8880737673.072832</v>
      </c>
      <c r="J18" s="15">
        <f>I18/$I$46</f>
        <v>0.024182681498566515</v>
      </c>
      <c r="K18" s="12"/>
      <c r="O18" s="13"/>
    </row>
    <row r="19" spans="1:15" ht="15">
      <c r="A19" s="19" t="s">
        <v>20</v>
      </c>
      <c r="B19" s="8" t="s">
        <v>78</v>
      </c>
      <c r="C19" s="14" t="s">
        <v>79</v>
      </c>
      <c r="D19" s="9">
        <v>485023506</v>
      </c>
      <c r="E19" s="9">
        <v>570615890</v>
      </c>
      <c r="F19" s="10">
        <v>0.85</v>
      </c>
      <c r="G19" s="10">
        <v>16.8</v>
      </c>
      <c r="H19" s="10">
        <v>1</v>
      </c>
      <c r="I19" s="11">
        <f>D19*G19*H19</f>
        <v>8148394900.8</v>
      </c>
      <c r="J19" s="15">
        <f>I19/$I$46</f>
        <v>0.022188476437949828</v>
      </c>
      <c r="K19" s="12"/>
      <c r="O19" s="13"/>
    </row>
    <row r="20" spans="1:15" ht="15">
      <c r="A20" s="19" t="s">
        <v>35</v>
      </c>
      <c r="B20" s="8" t="s">
        <v>80</v>
      </c>
      <c r="C20" s="14" t="s">
        <v>64</v>
      </c>
      <c r="D20" s="9">
        <v>300426885</v>
      </c>
      <c r="E20" s="9">
        <v>300426885</v>
      </c>
      <c r="F20" s="10">
        <v>1</v>
      </c>
      <c r="G20" s="10">
        <v>250.5</v>
      </c>
      <c r="H20" s="10">
        <v>0.106473594548552</v>
      </c>
      <c r="I20" s="11">
        <f>D20*G20*H20</f>
        <v>8012876351.416101</v>
      </c>
      <c r="J20" s="15">
        <f>I20/$I$46</f>
        <v>0.021819452823297256</v>
      </c>
      <c r="K20" s="12"/>
      <c r="O20" s="13"/>
    </row>
    <row r="21" spans="1:15" ht="15">
      <c r="A21" s="19" t="s">
        <v>37</v>
      </c>
      <c r="B21" s="8" t="s">
        <v>82</v>
      </c>
      <c r="C21" s="14" t="s">
        <v>83</v>
      </c>
      <c r="D21" s="9">
        <v>989010</v>
      </c>
      <c r="E21" s="9">
        <v>2197800</v>
      </c>
      <c r="F21" s="10">
        <v>0.45</v>
      </c>
      <c r="G21" s="10">
        <v>58900</v>
      </c>
      <c r="H21" s="10">
        <v>0.134062634062634</v>
      </c>
      <c r="I21" s="11">
        <f>D21*G21*H21</f>
        <v>7809508928.5714245</v>
      </c>
      <c r="J21" s="15">
        <f>I21/$I$46</f>
        <v>0.021265673419504166</v>
      </c>
      <c r="K21" s="12"/>
      <c r="O21" s="13"/>
    </row>
    <row r="22" spans="1:15" ht="15">
      <c r="A22" s="19" t="s">
        <v>36</v>
      </c>
      <c r="B22" s="8" t="s">
        <v>81</v>
      </c>
      <c r="C22" s="14" t="s">
        <v>60</v>
      </c>
      <c r="D22" s="9">
        <v>515373412</v>
      </c>
      <c r="E22" s="9">
        <v>515373412</v>
      </c>
      <c r="F22" s="10">
        <v>1</v>
      </c>
      <c r="G22" s="10">
        <v>132.5</v>
      </c>
      <c r="H22" s="10">
        <v>0.106473594548552</v>
      </c>
      <c r="I22" s="11">
        <f>D22*G22*H22</f>
        <v>7270759911.62692</v>
      </c>
      <c r="J22" s="15">
        <f>I22/$I$46</f>
        <v>0.01979863358970061</v>
      </c>
      <c r="K22" s="12"/>
      <c r="O22" s="13"/>
    </row>
    <row r="23" spans="1:15" ht="15">
      <c r="A23" s="19" t="s">
        <v>39</v>
      </c>
      <c r="B23" s="8" t="s">
        <v>85</v>
      </c>
      <c r="C23" s="14" t="s">
        <v>75</v>
      </c>
      <c r="D23" s="9">
        <v>671515276</v>
      </c>
      <c r="E23" s="9">
        <v>839394096</v>
      </c>
      <c r="F23" s="10">
        <v>0.8</v>
      </c>
      <c r="G23" s="10">
        <v>98.25</v>
      </c>
      <c r="H23" s="10">
        <v>0.106473594548552</v>
      </c>
      <c r="I23" s="11">
        <f>D23*G23*H23</f>
        <v>7024741893.845829</v>
      </c>
      <c r="J23" s="15">
        <f>I23/$I$46</f>
        <v>0.019128714537261105</v>
      </c>
      <c r="K23" s="12"/>
      <c r="O23" s="13"/>
    </row>
    <row r="24" spans="1:15" ht="15">
      <c r="A24" s="19" t="s">
        <v>38</v>
      </c>
      <c r="B24" s="8" t="s">
        <v>84</v>
      </c>
      <c r="C24" s="14" t="s">
        <v>60</v>
      </c>
      <c r="D24" s="9">
        <v>530403298</v>
      </c>
      <c r="E24" s="9">
        <v>663004123</v>
      </c>
      <c r="F24" s="10">
        <v>0.8</v>
      </c>
      <c r="G24" s="10">
        <v>121.75</v>
      </c>
      <c r="H24" s="10">
        <v>0.106473594548552</v>
      </c>
      <c r="I24" s="11">
        <f>D24*G24*H24</f>
        <v>6875702888.788333</v>
      </c>
      <c r="J24" s="15">
        <f>I24/$I$46</f>
        <v>0.018722874062871594</v>
      </c>
      <c r="K24" s="12"/>
      <c r="O24" s="13"/>
    </row>
    <row r="25" spans="1:15" ht="15">
      <c r="A25" s="19" t="s">
        <v>40</v>
      </c>
      <c r="B25" s="8" t="s">
        <v>86</v>
      </c>
      <c r="C25" s="14" t="s">
        <v>87</v>
      </c>
      <c r="D25" s="9">
        <v>455484186</v>
      </c>
      <c r="E25" s="9">
        <v>455484186</v>
      </c>
      <c r="F25" s="10">
        <v>1</v>
      </c>
      <c r="G25" s="10">
        <v>133</v>
      </c>
      <c r="H25" s="10">
        <v>0.106473594548552</v>
      </c>
      <c r="I25" s="11">
        <f>D25*G25*H25</f>
        <v>6450106126.277685</v>
      </c>
      <c r="J25" s="15">
        <f>I25/$I$46</f>
        <v>0.01756395333651994</v>
      </c>
      <c r="K25" s="12"/>
      <c r="O25" s="13"/>
    </row>
    <row r="26" spans="1:15" ht="15">
      <c r="A26" s="19" t="s">
        <v>42</v>
      </c>
      <c r="B26" s="8" t="s">
        <v>91</v>
      </c>
      <c r="C26" s="14" t="s">
        <v>92</v>
      </c>
      <c r="D26" s="9">
        <v>89143165</v>
      </c>
      <c r="E26" s="9">
        <v>118857554</v>
      </c>
      <c r="F26" s="10">
        <v>0.75</v>
      </c>
      <c r="G26" s="10">
        <v>480</v>
      </c>
      <c r="H26" s="10">
        <v>0.134062634062634</v>
      </c>
      <c r="I26" s="11">
        <f>D26*G26*H26</f>
        <v>5736368404.118402</v>
      </c>
      <c r="J26" s="15">
        <f>I26/$I$46</f>
        <v>0.015620410734104783</v>
      </c>
      <c r="K26" s="12"/>
      <c r="O26" s="13"/>
    </row>
    <row r="27" spans="1:15" ht="15">
      <c r="A27" s="19" t="s">
        <v>22</v>
      </c>
      <c r="B27" s="8" t="s">
        <v>88</v>
      </c>
      <c r="C27" s="14" t="s">
        <v>89</v>
      </c>
      <c r="D27" s="9">
        <v>519968088</v>
      </c>
      <c r="E27" s="9">
        <v>519968088</v>
      </c>
      <c r="F27" s="10">
        <v>1</v>
      </c>
      <c r="G27" s="10">
        <v>11.02</v>
      </c>
      <c r="H27" s="10">
        <v>1</v>
      </c>
      <c r="I27" s="11">
        <f>D27*G27*H27</f>
        <v>5730048329.76</v>
      </c>
      <c r="J27" s="15">
        <f>I27/$I$46</f>
        <v>0.015603200863609465</v>
      </c>
      <c r="K27" s="12"/>
      <c r="O27" s="13"/>
    </row>
    <row r="28" spans="1:15" ht="15">
      <c r="A28" s="19" t="s">
        <v>41</v>
      </c>
      <c r="B28" s="8" t="s">
        <v>90</v>
      </c>
      <c r="C28" s="14" t="s">
        <v>89</v>
      </c>
      <c r="D28" s="9">
        <v>592569887</v>
      </c>
      <c r="E28" s="9">
        <v>592569887</v>
      </c>
      <c r="F28" s="10">
        <v>1</v>
      </c>
      <c r="G28" s="10">
        <v>87.5</v>
      </c>
      <c r="H28" s="10">
        <v>0.106473594548552</v>
      </c>
      <c r="I28" s="11">
        <f>D28*G28*H28</f>
        <v>5520641515.385437</v>
      </c>
      <c r="J28" s="15">
        <f>I28/$I$46</f>
        <v>0.015032975902342559</v>
      </c>
      <c r="K28" s="12"/>
      <c r="O28" s="13"/>
    </row>
    <row r="29" spans="1:15" ht="15">
      <c r="A29" s="19" t="s">
        <v>44</v>
      </c>
      <c r="B29" s="8" t="s">
        <v>94</v>
      </c>
      <c r="C29" s="14" t="s">
        <v>75</v>
      </c>
      <c r="D29" s="9">
        <v>386037282</v>
      </c>
      <c r="E29" s="9">
        <v>406355034</v>
      </c>
      <c r="F29" s="10">
        <v>0.95</v>
      </c>
      <c r="G29" s="10">
        <v>103</v>
      </c>
      <c r="H29" s="10">
        <v>0.106473594548552</v>
      </c>
      <c r="I29" s="11">
        <f>D29*G29*H29</f>
        <v>4233586035.5621824</v>
      </c>
      <c r="J29" s="15">
        <f>I29/$I$46</f>
        <v>0.0115282611043903</v>
      </c>
      <c r="K29" s="12"/>
      <c r="O29" s="13"/>
    </row>
    <row r="30" spans="1:15" ht="15">
      <c r="A30" s="19" t="s">
        <v>45</v>
      </c>
      <c r="B30" s="8" t="s">
        <v>96</v>
      </c>
      <c r="C30" s="14" t="s">
        <v>70</v>
      </c>
      <c r="D30" s="9">
        <v>325195835</v>
      </c>
      <c r="E30" s="9">
        <v>406494794</v>
      </c>
      <c r="F30" s="10">
        <v>0.8</v>
      </c>
      <c r="G30" s="10">
        <v>118.5</v>
      </c>
      <c r="H30" s="10">
        <v>0.106473594548552</v>
      </c>
      <c r="I30" s="11">
        <f>D30*G30*H30</f>
        <v>4103035183.933136</v>
      </c>
      <c r="J30" s="15">
        <f>I30/$I$46</f>
        <v>0.011172764772831679</v>
      </c>
      <c r="K30" s="12"/>
      <c r="O30" s="13"/>
    </row>
    <row r="31" spans="1:15" ht="15">
      <c r="A31" s="19" t="s">
        <v>43</v>
      </c>
      <c r="B31" s="8" t="s">
        <v>93</v>
      </c>
      <c r="C31" s="14" t="s">
        <v>73</v>
      </c>
      <c r="D31" s="9">
        <v>380000000</v>
      </c>
      <c r="E31" s="9">
        <v>400000000</v>
      </c>
      <c r="F31" s="10">
        <v>0.95</v>
      </c>
      <c r="G31" s="10">
        <v>101.25</v>
      </c>
      <c r="H31" s="10">
        <v>0.106473594548552</v>
      </c>
      <c r="I31" s="11">
        <f>D31*G31*H31</f>
        <v>4096571550.255538</v>
      </c>
      <c r="J31" s="15">
        <f>I31/$I$46</f>
        <v>0.01115516398331363</v>
      </c>
      <c r="K31" s="12"/>
      <c r="O31" s="13"/>
    </row>
    <row r="32" spans="1:15" ht="15">
      <c r="A32" s="19" t="s">
        <v>23</v>
      </c>
      <c r="B32" s="8" t="s">
        <v>95</v>
      </c>
      <c r="C32" s="14" t="s">
        <v>75</v>
      </c>
      <c r="D32" s="9">
        <v>98620565</v>
      </c>
      <c r="E32" s="9">
        <v>98620565</v>
      </c>
      <c r="F32" s="10">
        <v>1</v>
      </c>
      <c r="G32" s="10">
        <v>41.1</v>
      </c>
      <c r="H32" s="10">
        <v>1</v>
      </c>
      <c r="I32" s="11">
        <f>D32*G32*H32</f>
        <v>4053305221.5</v>
      </c>
      <c r="J32" s="15">
        <f>I32/$I$46</f>
        <v>0.011037347661469117</v>
      </c>
      <c r="K32" s="12"/>
      <c r="O32" s="13"/>
    </row>
    <row r="33" spans="1:15" ht="15">
      <c r="A33" s="19" t="s">
        <v>47</v>
      </c>
      <c r="B33" s="8" t="s">
        <v>100</v>
      </c>
      <c r="C33" s="14" t="s">
        <v>101</v>
      </c>
      <c r="D33" s="9">
        <v>192612665</v>
      </c>
      <c r="E33" s="9">
        <v>240765832</v>
      </c>
      <c r="F33" s="10">
        <v>0.8</v>
      </c>
      <c r="G33" s="10">
        <v>196.5</v>
      </c>
      <c r="H33" s="10">
        <v>0.106473594548552</v>
      </c>
      <c r="I33" s="11">
        <f>D33*G33*H33</f>
        <v>4029853989.8317733</v>
      </c>
      <c r="J33" s="15">
        <f>I33/$I$46</f>
        <v>0.010973488814708969</v>
      </c>
      <c r="K33" s="12"/>
      <c r="O33" s="13"/>
    </row>
    <row r="34" spans="1:15" ht="15">
      <c r="A34" s="19" t="s">
        <v>14</v>
      </c>
      <c r="B34" s="8" t="s">
        <v>105</v>
      </c>
      <c r="C34" s="14" t="s">
        <v>75</v>
      </c>
      <c r="D34" s="9">
        <v>127579152</v>
      </c>
      <c r="E34" s="9">
        <v>141754614</v>
      </c>
      <c r="F34" s="10">
        <v>0.9</v>
      </c>
      <c r="G34" s="10">
        <v>30.83</v>
      </c>
      <c r="H34" s="10">
        <v>1</v>
      </c>
      <c r="I34" s="11">
        <f>D34*G34*H34</f>
        <v>3933265256.16</v>
      </c>
      <c r="J34" s="15">
        <f>I34/$I$46</f>
        <v>0.010710472985537858</v>
      </c>
      <c r="K34" s="12"/>
      <c r="O34" s="13"/>
    </row>
    <row r="35" spans="1:15" ht="15">
      <c r="A35" s="19" t="s">
        <v>48</v>
      </c>
      <c r="B35" s="8" t="s">
        <v>104</v>
      </c>
      <c r="C35" s="14" t="s">
        <v>75</v>
      </c>
      <c r="D35" s="9">
        <v>364984403</v>
      </c>
      <c r="E35" s="9">
        <v>429393416</v>
      </c>
      <c r="F35" s="10">
        <v>0.85</v>
      </c>
      <c r="G35" s="10">
        <v>100.75</v>
      </c>
      <c r="H35" s="10">
        <v>0.106473594548552</v>
      </c>
      <c r="I35" s="11">
        <f>D35*G35*H35</f>
        <v>3915266035.162906</v>
      </c>
      <c r="J35" s="15">
        <f>I35/$I$46</f>
        <v>0.010661460229546338</v>
      </c>
      <c r="K35" s="12"/>
      <c r="O35" s="13"/>
    </row>
    <row r="36" spans="1:15" ht="15">
      <c r="A36" s="19" t="s">
        <v>46</v>
      </c>
      <c r="B36" s="8" t="s">
        <v>97</v>
      </c>
      <c r="C36" s="14" t="s">
        <v>98</v>
      </c>
      <c r="D36" s="9">
        <v>396089409</v>
      </c>
      <c r="E36" s="9">
        <v>396089409</v>
      </c>
      <c r="F36" s="10">
        <v>1</v>
      </c>
      <c r="G36" s="10">
        <v>92.5</v>
      </c>
      <c r="H36" s="10">
        <v>0.106473594548552</v>
      </c>
      <c r="I36" s="11">
        <f>D36*G36*H36</f>
        <v>3901008340.3428464</v>
      </c>
      <c r="J36" s="15">
        <f>I36/$I$46</f>
        <v>0.010622635831683231</v>
      </c>
      <c r="K36" s="12"/>
      <c r="O36" s="13"/>
    </row>
    <row r="37" spans="1:15" ht="15">
      <c r="A37" s="19" t="s">
        <v>49</v>
      </c>
      <c r="B37" s="8" t="s">
        <v>106</v>
      </c>
      <c r="C37" s="14" t="s">
        <v>98</v>
      </c>
      <c r="D37" s="9">
        <v>53200000</v>
      </c>
      <c r="E37" s="9">
        <v>53200000</v>
      </c>
      <c r="F37" s="10" t="s">
        <v>55</v>
      </c>
      <c r="G37" s="10">
        <v>543</v>
      </c>
      <c r="H37" s="10">
        <v>0.134062634062634</v>
      </c>
      <c r="I37" s="11">
        <f>D37*G37*H37</f>
        <v>3872747747.747746</v>
      </c>
      <c r="J37" s="15">
        <f>I37/$I$46</f>
        <v>0.010545680860728482</v>
      </c>
      <c r="K37" s="12"/>
      <c r="O37" s="13"/>
    </row>
    <row r="38" spans="1:15" ht="15">
      <c r="A38" s="19" t="s">
        <v>17</v>
      </c>
      <c r="B38" s="8" t="s">
        <v>102</v>
      </c>
      <c r="C38" s="14" t="s">
        <v>103</v>
      </c>
      <c r="D38" s="9">
        <v>124827540</v>
      </c>
      <c r="E38" s="9">
        <v>124827540</v>
      </c>
      <c r="F38" s="10">
        <v>1</v>
      </c>
      <c r="G38" s="10">
        <v>30.91</v>
      </c>
      <c r="H38" s="10">
        <v>1</v>
      </c>
      <c r="I38" s="11">
        <f>D38*G38*H38</f>
        <v>3858419261.4</v>
      </c>
      <c r="J38" s="15">
        <f>I38/$I$46</f>
        <v>0.010506663694085363</v>
      </c>
      <c r="K38" s="12"/>
      <c r="O38" s="13"/>
    </row>
    <row r="39" spans="1:15" ht="15">
      <c r="A39" s="19" t="s">
        <v>50</v>
      </c>
      <c r="B39" s="8" t="s">
        <v>107</v>
      </c>
      <c r="C39" s="14" t="s">
        <v>75</v>
      </c>
      <c r="D39" s="9">
        <v>390219008</v>
      </c>
      <c r="E39" s="9">
        <v>390219008</v>
      </c>
      <c r="F39" s="10">
        <v>1</v>
      </c>
      <c r="G39" s="10">
        <v>89.5</v>
      </c>
      <c r="H39" s="10">
        <v>0.106473594548552</v>
      </c>
      <c r="I39" s="11">
        <f>D39*G39*H39</f>
        <v>3718547829.64225</v>
      </c>
      <c r="J39" s="15">
        <f>I39/$I$46</f>
        <v>0.010125786968585175</v>
      </c>
      <c r="K39" s="12"/>
      <c r="O39" s="13"/>
    </row>
    <row r="40" spans="1:15" ht="15">
      <c r="A40" s="19" t="s">
        <v>21</v>
      </c>
      <c r="B40" s="8" t="s">
        <v>99</v>
      </c>
      <c r="C40" s="14" t="s">
        <v>89</v>
      </c>
      <c r="D40" s="9">
        <v>551010319</v>
      </c>
      <c r="E40" s="9">
        <v>612233688</v>
      </c>
      <c r="F40" s="10">
        <v>0.9</v>
      </c>
      <c r="G40" s="10">
        <v>6.51</v>
      </c>
      <c r="H40" s="10">
        <v>1</v>
      </c>
      <c r="I40" s="11">
        <f>D40*G40*H40</f>
        <v>3587077176.69</v>
      </c>
      <c r="J40" s="15">
        <f>I40/$I$46</f>
        <v>0.009767785973195706</v>
      </c>
      <c r="K40" s="12"/>
      <c r="O40" s="13"/>
    </row>
    <row r="41" spans="1:15" ht="15">
      <c r="A41" s="19" t="s">
        <v>52</v>
      </c>
      <c r="B41" s="8" t="s">
        <v>111</v>
      </c>
      <c r="C41" s="14" t="s">
        <v>112</v>
      </c>
      <c r="D41" s="9">
        <v>255000000</v>
      </c>
      <c r="E41" s="9">
        <v>255000000</v>
      </c>
      <c r="F41" s="10">
        <v>1</v>
      </c>
      <c r="G41" s="10">
        <v>128.75</v>
      </c>
      <c r="H41" s="10">
        <v>0.106473594548552</v>
      </c>
      <c r="I41" s="11">
        <f>D41*G41*H41</f>
        <v>3495661201.0221477</v>
      </c>
      <c r="J41" s="15">
        <f>I41/$I$46</f>
        <v>0.009518855816170646</v>
      </c>
      <c r="K41" s="12"/>
      <c r="O41" s="13"/>
    </row>
    <row r="42" spans="1:15" ht="15">
      <c r="A42" s="19" t="s">
        <v>51</v>
      </c>
      <c r="B42" s="8" t="s">
        <v>108</v>
      </c>
      <c r="C42" s="14" t="s">
        <v>109</v>
      </c>
      <c r="D42" s="9">
        <v>329405575</v>
      </c>
      <c r="E42" s="9">
        <v>346742711</v>
      </c>
      <c r="F42" s="10">
        <v>0.95</v>
      </c>
      <c r="G42" s="10">
        <v>93.75</v>
      </c>
      <c r="H42" s="10">
        <v>0.106473594548552</v>
      </c>
      <c r="I42" s="11">
        <f>D42*G42*H42</f>
        <v>3288093340.742122</v>
      </c>
      <c r="J42" s="15">
        <f>I42/$I$46</f>
        <v>0.008953638416527087</v>
      </c>
      <c r="K42" s="12"/>
      <c r="O42" s="13"/>
    </row>
    <row r="43" spans="1:15" ht="15">
      <c r="A43" s="19" t="s">
        <v>18</v>
      </c>
      <c r="B43" s="8" t="s">
        <v>110</v>
      </c>
      <c r="C43" s="14" t="s">
        <v>101</v>
      </c>
      <c r="D43" s="9">
        <v>127008567</v>
      </c>
      <c r="E43" s="9">
        <v>181440810</v>
      </c>
      <c r="F43" s="10">
        <v>0.7</v>
      </c>
      <c r="G43" s="10">
        <v>24.32</v>
      </c>
      <c r="H43" s="10">
        <v>1</v>
      </c>
      <c r="I43" s="11">
        <f>D43*G43*H43</f>
        <v>3088848349.44</v>
      </c>
      <c r="J43" s="15">
        <f>I43/$I$46</f>
        <v>0.008411084594736662</v>
      </c>
      <c r="K43" s="12"/>
      <c r="O43" s="13"/>
    </row>
    <row r="44" spans="1:15" ht="15">
      <c r="A44" s="19" t="s">
        <v>19</v>
      </c>
      <c r="B44" s="8" t="s">
        <v>113</v>
      </c>
      <c r="C44" s="14" t="s">
        <v>101</v>
      </c>
      <c r="D44" s="9">
        <v>84125866</v>
      </c>
      <c r="E44" s="9">
        <v>140209778</v>
      </c>
      <c r="F44" s="10">
        <v>0.6</v>
      </c>
      <c r="G44" s="10">
        <v>30.23</v>
      </c>
      <c r="H44" s="10">
        <v>1</v>
      </c>
      <c r="I44" s="11">
        <f>D44*G44*H44</f>
        <v>2543124929.18</v>
      </c>
      <c r="J44" s="15">
        <f>I44/$I$46</f>
        <v>0.006925053124798014</v>
      </c>
      <c r="K44" s="12"/>
      <c r="O44" s="13"/>
    </row>
    <row r="45" spans="1:15" ht="15">
      <c r="A45" s="19" t="s">
        <v>15</v>
      </c>
      <c r="B45" s="8" t="s">
        <v>114</v>
      </c>
      <c r="C45" s="14" t="s">
        <v>115</v>
      </c>
      <c r="D45" s="9">
        <v>128201843</v>
      </c>
      <c r="E45" s="9">
        <v>256403686</v>
      </c>
      <c r="F45" s="10">
        <v>0.5</v>
      </c>
      <c r="G45" s="10">
        <v>18.83</v>
      </c>
      <c r="H45" s="10">
        <v>1</v>
      </c>
      <c r="I45" s="11">
        <f>D45*G45*H45</f>
        <v>2414040703.6899996</v>
      </c>
      <c r="J45" s="15">
        <f>I45/$I$46</f>
        <v>0.0065735504876940284</v>
      </c>
      <c r="K45" s="12"/>
      <c r="O45" s="13"/>
    </row>
    <row r="46" spans="1:11" ht="15">
      <c r="A46" s="20"/>
      <c r="B46" s="20"/>
      <c r="C46" s="20"/>
      <c r="D46" s="21"/>
      <c r="E46" s="20"/>
      <c r="F46" s="20"/>
      <c r="G46" s="20"/>
      <c r="H46" s="20"/>
      <c r="I46" s="22">
        <f>SUM(I6:I45)</f>
        <v>367235439692.6271</v>
      </c>
      <c r="J46" s="23">
        <f>I46/$I$46</f>
        <v>1</v>
      </c>
      <c r="K46" s="20"/>
    </row>
    <row r="47" spans="1:11" ht="15">
      <c r="A47" s="20" t="s">
        <v>116</v>
      </c>
      <c r="B47" s="20"/>
      <c r="C47" s="20"/>
      <c r="D47" s="21"/>
      <c r="E47" s="20"/>
      <c r="F47" s="20"/>
      <c r="G47" s="20"/>
      <c r="H47" s="20"/>
      <c r="I47" s="20"/>
      <c r="J47" s="20"/>
      <c r="K47" s="20"/>
    </row>
    <row r="48" spans="1:11" ht="15">
      <c r="A48" s="20"/>
      <c r="B48" s="20"/>
      <c r="C48" s="20"/>
      <c r="D48" s="21"/>
      <c r="E48" s="20"/>
      <c r="F48" s="20"/>
      <c r="G48" s="20"/>
      <c r="H48" s="20"/>
      <c r="I48" s="20"/>
      <c r="J48" s="20"/>
      <c r="K48" s="20"/>
    </row>
    <row r="49" spans="1:11" ht="15">
      <c r="A49" s="20"/>
      <c r="B49" s="20"/>
      <c r="C49" s="20"/>
      <c r="D49" s="21"/>
      <c r="E49" s="20"/>
      <c r="F49" s="20"/>
      <c r="G49" s="20"/>
      <c r="H49" s="20"/>
      <c r="I49" s="20"/>
      <c r="J49" s="20"/>
      <c r="K49" s="20"/>
    </row>
    <row r="50" spans="1:11" ht="15">
      <c r="A50" s="20"/>
      <c r="B50" s="20"/>
      <c r="C50" s="20"/>
      <c r="D50" s="21"/>
      <c r="E50" s="20"/>
      <c r="F50" s="20"/>
      <c r="G50" s="20"/>
      <c r="H50" s="20"/>
      <c r="I50" s="20"/>
      <c r="J50" s="20"/>
      <c r="K50" s="20"/>
    </row>
    <row r="51" spans="1:11" ht="15">
      <c r="A51" s="20"/>
      <c r="B51" s="20"/>
      <c r="C51" s="20"/>
      <c r="D51" s="21"/>
      <c r="E51" s="20"/>
      <c r="F51" s="20"/>
      <c r="G51" s="20"/>
      <c r="H51" s="20"/>
      <c r="I51" s="20"/>
      <c r="J51" s="20"/>
      <c r="K51" s="20"/>
    </row>
    <row r="52" spans="1:11" ht="15">
      <c r="A52" s="20"/>
      <c r="B52" s="20"/>
      <c r="C52" s="20"/>
      <c r="D52" s="21"/>
      <c r="E52" s="20"/>
      <c r="F52" s="20"/>
      <c r="G52" s="20"/>
      <c r="H52" s="20"/>
      <c r="I52" s="20"/>
      <c r="J52" s="20"/>
      <c r="K52" s="20"/>
    </row>
    <row r="53" spans="1:11" ht="15">
      <c r="A53" s="20"/>
      <c r="B53" s="20"/>
      <c r="C53" s="20"/>
      <c r="D53" s="21"/>
      <c r="E53" s="20"/>
      <c r="F53" s="20"/>
      <c r="G53" s="20"/>
      <c r="H53" s="20"/>
      <c r="I53" s="20"/>
      <c r="J53" s="20"/>
      <c r="K53" s="20"/>
    </row>
    <row r="54" spans="1:11" ht="15">
      <c r="A54" s="20"/>
      <c r="B54" s="20"/>
      <c r="C54" s="20"/>
      <c r="D54" s="21"/>
      <c r="E54" s="20"/>
      <c r="F54" s="20"/>
      <c r="G54" s="20"/>
      <c r="H54" s="20"/>
      <c r="I54" s="20"/>
      <c r="J54" s="20"/>
      <c r="K54" s="20"/>
    </row>
    <row r="55" spans="1:11" ht="15">
      <c r="A55" s="20"/>
      <c r="B55" s="20"/>
      <c r="C55" s="20"/>
      <c r="D55" s="21"/>
      <c r="E55" s="20"/>
      <c r="F55" s="20"/>
      <c r="G55" s="20"/>
      <c r="H55" s="20"/>
      <c r="I55" s="20"/>
      <c r="J55" s="20"/>
      <c r="K55" s="20"/>
    </row>
    <row r="56" spans="1:11" ht="15">
      <c r="A56" s="20"/>
      <c r="B56" s="20"/>
      <c r="C56" s="20"/>
      <c r="D56" s="21"/>
      <c r="E56" s="20"/>
      <c r="F56" s="20"/>
      <c r="G56" s="20"/>
      <c r="H56" s="20"/>
      <c r="I56" s="20"/>
      <c r="J56" s="20"/>
      <c r="K56" s="20"/>
    </row>
    <row r="57" spans="1:11" ht="15">
      <c r="A57" s="20"/>
      <c r="B57" s="20"/>
      <c r="C57" s="20"/>
      <c r="D57" s="21"/>
      <c r="E57" s="20"/>
      <c r="F57" s="20"/>
      <c r="G57" s="20"/>
      <c r="H57" s="20"/>
      <c r="I57" s="20"/>
      <c r="J57" s="20"/>
      <c r="K57" s="20"/>
    </row>
    <row r="58" spans="1:11" ht="15">
      <c r="A58" s="20"/>
      <c r="B58" s="20"/>
      <c r="C58" s="20"/>
      <c r="D58" s="21"/>
      <c r="E58" s="20"/>
      <c r="F58" s="20"/>
      <c r="G58" s="20"/>
      <c r="H58" s="20"/>
      <c r="I58" s="20"/>
      <c r="J58" s="20"/>
      <c r="K58" s="20"/>
    </row>
    <row r="59" spans="1:11" ht="1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ht="1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ht="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ht="1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  <row r="158" ht="15">
      <c r="A158" s="8"/>
    </row>
    <row r="159" ht="15">
      <c r="A159" s="8"/>
    </row>
    <row r="160" ht="15">
      <c r="A160" s="8"/>
    </row>
    <row r="161" ht="15">
      <c r="A161" s="8"/>
    </row>
    <row r="162" ht="15">
      <c r="A162" s="8"/>
    </row>
    <row r="163" ht="15">
      <c r="A163" s="8"/>
    </row>
    <row r="164" ht="15">
      <c r="A164" s="8"/>
    </row>
    <row r="165" ht="15">
      <c r="A165" s="8"/>
    </row>
    <row r="166" ht="15">
      <c r="A166" s="8"/>
    </row>
    <row r="167" ht="15">
      <c r="A167" s="8"/>
    </row>
    <row r="168" ht="15">
      <c r="A168" s="8"/>
    </row>
    <row r="169" ht="15">
      <c r="A169" s="8"/>
    </row>
    <row r="170" ht="15">
      <c r="A170" s="8"/>
    </row>
    <row r="171" ht="15">
      <c r="A171" s="8"/>
    </row>
    <row r="172" ht="15">
      <c r="A172" s="8"/>
    </row>
    <row r="173" ht="15">
      <c r="A173" s="8"/>
    </row>
    <row r="174" ht="15">
      <c r="A174" s="8"/>
    </row>
    <row r="175" ht="15">
      <c r="A175" s="8"/>
    </row>
    <row r="176" ht="15">
      <c r="A176" s="8"/>
    </row>
    <row r="177" ht="15">
      <c r="A177" s="8"/>
    </row>
    <row r="178" ht="15">
      <c r="A178" s="8"/>
    </row>
    <row r="179" ht="15">
      <c r="A179" s="8"/>
    </row>
    <row r="180" ht="15">
      <c r="A180" s="8"/>
    </row>
    <row r="181" ht="15">
      <c r="A181" s="8"/>
    </row>
    <row r="182" ht="15">
      <c r="A182" s="8"/>
    </row>
    <row r="183" ht="15">
      <c r="A183" s="8"/>
    </row>
    <row r="184" ht="15">
      <c r="A184" s="8"/>
    </row>
    <row r="185" ht="15">
      <c r="A185" s="8"/>
    </row>
    <row r="186" ht="15">
      <c r="A186" s="8"/>
    </row>
    <row r="187" ht="15">
      <c r="A187" s="8"/>
    </row>
    <row r="188" ht="15">
      <c r="A188" s="8"/>
    </row>
    <row r="189" ht="15">
      <c r="A189" s="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idgu</dc:creator>
  <cp:keywords/>
  <dc:description/>
  <cp:lastModifiedBy>Mårten Eriksson</cp:lastModifiedBy>
  <cp:lastPrinted>2008-06-09T07:29:14Z</cp:lastPrinted>
  <dcterms:created xsi:type="dcterms:W3CDTF">2008-06-09T07:27:47Z</dcterms:created>
  <dcterms:modified xsi:type="dcterms:W3CDTF">2008-06-19T13:58:53Z</dcterms:modified>
  <cp:category/>
  <cp:version/>
  <cp:contentType/>
  <cp:contentStatus/>
</cp:coreProperties>
</file>