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LookupValues!$AA$2:$AA$329</definedName>
    <definedName name="CouponBondIssuersTable">LookupValues!$AA$2:$AB$332</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S8" i="7"/>
  <c r="N9" i="7"/>
  <c r="S9" i="7"/>
  <c r="N10" i="7"/>
  <c r="S10" i="7"/>
  <c r="N11" i="7"/>
  <c r="S11" i="7"/>
  <c r="N12" i="7"/>
  <c r="S12" i="7"/>
  <c r="N13" i="7"/>
  <c r="S13" i="7"/>
  <c r="N14" i="7"/>
  <c r="S14" i="7"/>
  <c r="N15" i="7"/>
  <c r="S15" i="7"/>
  <c r="N16" i="7"/>
  <c r="S16" i="7"/>
  <c r="N17" i="7"/>
  <c r="S17" i="7"/>
  <c r="N18" i="7"/>
  <c r="S18" i="7"/>
  <c r="N19" i="7"/>
  <c r="S19" i="7"/>
  <c r="N20" i="7"/>
  <c r="S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<sst xmlns="http://schemas.openxmlformats.org/spreadsheetml/2006/main" count="3432" uniqueCount="2261">
  <si>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</si>
  <si>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</si>
  <si>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</si>
  <si>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</si>
  <si>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</si>
  <si>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</si>
  <si>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</si>
  <si>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</si>
  <si>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</si>
  <si>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</si>
  <si>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</si>
  <si>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</si>
  <si>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</si>
  <si>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</si>
  <si>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</si>
  <si>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</si>
  <si>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</si>
  <si>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</si>
  <si>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</si>
  <si>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</si>
  <si>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</si>
  <si>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</si>
  <si>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</si>
  <si>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</si>
  <si>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</si>
  <si>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</si>
  <si>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</si>
  <si>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</si>
  <si>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</si>
  <si>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</si>
  <si>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</si>
  <si>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</si>
  <si>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</si>
  <si>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</si>
  <si>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</si>
  <si>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</si>
  <si>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</si>
  <si>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</si>
  <si>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</si>
  <si>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</si>
  <si>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</si>
  <si>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</si>
  <si>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</si>
  <si>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</si>
  <si>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</si>
  <si>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</si>
  <si>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</si>
  <si>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</si>
  <si>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</si>
  <si>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</si>
  <si>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</si>
  <si>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</si>
  <si>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</si>
  <si>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</si>
  <si>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</si>
  <si>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</si>
  <si>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</si>
  <si>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</si>
  <si>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</si>
  <si>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</si>
  <si>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</si>
  <si>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</si>
  <si>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</si>
  <si>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</si>
  <si>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</si>
  <si>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</si>
  <si>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</si>
  <si>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</si>
  <si>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</si>
  <si>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</si>
  <si>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</si>
  <si>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</si>
  <si>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</si>
  <si>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</si>
  <si>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</si>
  <si>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</si>
  <si>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</si>
  <si>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</si>
  <si>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</si>
  <si>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</si>
  <si>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</si>
  <si>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</si>
  <si>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</si>
  <si>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</si>
  <si>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</si>
  <si>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</si>
  <si>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</si>
  <si>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</si>
  <si>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</si>
  <si>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</si>
  <si>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</si>
  <si>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</si>
  <si>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</si>
  <si>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</si>
  <si>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</si>
  <si>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</si>
  <si>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</si>
  <si>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</si>
  <si>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</si>
  <si>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</si>
  <si>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</si>
  <si>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</si>
  <si>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</si>
  <si>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</si>
  <si>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</si>
  <si>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</si>
  <si>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</si>
  <si>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</si>
  <si>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</si>
  <si>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</si>
  <si>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</si>
  <si>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</si>
  <si>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</si>
  <si>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</si>
  <si>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</si>
  <si>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</si>
  <si>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</si>
  <si>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</si>
  <si>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</si>
  <si>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</si>
  <si>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</si>
  <si>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</si>
  <si>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</si>
  <si>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</si>
  <si>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</si>
  <si>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</si>
  <si>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</si>
  <si>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</si>
  <si>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</si>
  <si>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</si>
  <si>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</si>
  <si>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</si>
  <si>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</si>
  <si>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</si>
  <si>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</si>
  <si>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</si>
  <si>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</si>
  <si>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</si>
  <si>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</si>
  <si>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</si>
  <si>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</si>
  <si>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</si>
  <si>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</si>
  <si>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</si>
  <si>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</si>
  <si>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</si>
  <si>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</si>
  <si>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</si>
  <si>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</si>
  <si>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</si>
  <si>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</si>
  <si>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</si>
  <si>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</si>
  <si>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</si>
  <si>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</si>
  <si>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</si>
  <si>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</si>
  <si>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</si>
  <si>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</si>
  <si>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</si>
  <si>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</si>
  <si>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</si>
  <si>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</si>
  <si>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</si>
  <si>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</si>
  <si>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</si>
  <si>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</si>
  <si>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</si>
  <si>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</si>
  <si>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</si>
  <si>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</si>
  <si>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</si>
  <si>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</si>
  <si>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</si>
  <si>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</si>
  <si>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</si>
  <si>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</si>
  <si>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</si>
  <si>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</si>
  <si>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</si>
  <si>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</si>
  <si>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</si>
  <si>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</si>
  <si>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</si>
  <si>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</si>
  <si>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</si>
  <si>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</si>
  <si>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</si>
  <si>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</si>
  <si>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</si>
  <si>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</si>
  <si>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</si>
  <si>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</si>
  <si>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</si>
  <si>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</si>
  <si>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</si>
  <si>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</si>
  <si>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</si>
  <si>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</si>
  <si>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</si>
  <si>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</si>
  <si>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</si>
  <si>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</si>
  <si>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</si>
  <si>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</si>
  <si>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</si>
  <si>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</si>
  <si>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</si>
  <si>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</si>
  <si>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</si>
  <si>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</si>
  <si>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</si>
  <si>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</si>
  <si>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</si>
  <si>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</si>
  <si>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</si>
  <si>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</si>
  <si>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</si>
  <si>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</si>
  <si>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</si>
  <si>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</si>
  <si>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</si>
  <si>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</si>
  <si>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</si>
  <si>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</si>
  <si>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</si>
  <si>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</si>
  <si>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</si>
  <si>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</si>
  <si>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</si>
  <si>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</si>
  <si>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</si>
  <si>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</si>
  <si>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</si>
  <si>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</si>
  <si>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</si>
  <si>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</si>
  <si>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</si>
  <si>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</si>
  <si>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</si>
  <si>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</si>
  <si>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</si>
  <si>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</si>
  <si>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</si>
  <si>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</si>
  <si>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</si>
  <si>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</si>
  <si>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</si>
  <si>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</si>
  <si>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</si>
  <si>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</si>
  <si>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</si>
  <si>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</si>
  <si>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</si>
  <si>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</si>
  <si>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</si>
  <si>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</si>
  <si>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</si>
  <si>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</si>
  <si>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</si>
  <si>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</si>
  <si>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</si>
  <si>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</si>
  <si>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</si>
  <si>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</si>
  <si>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</si>
  <si>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</si>
  <si>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</si>
  <si>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</si>
  <si>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</si>
  <si>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</si>
  <si>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</si>
  <si>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</si>
  <si>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</si>
  <si>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</si>
  <si>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</si>
  <si>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</si>
  <si>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</si>
  <si>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</si>
  <si>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</si>
  <si>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</si>
  <si>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</si>
  <si>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</si>
  <si>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</si>
  <si>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</si>
  <si>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</si>
  <si>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</si>
  <si>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</si>
  <si>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</si>
  <si>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</si>
  <si>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</si>
  <si>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</si>
  <si>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</si>
  <si>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</si>
  <si>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</si>
  <si>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</si>
  <si>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</si>
  <si>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</si>
  <si>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</si>
  <si>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</si>
  <si>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</si>
  <si>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</si>
  <si>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</si>
  <si>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</si>
  <si>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</si>
  <si>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</si>
  <si>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</si>
  <si>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</si>
  <si>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</si>
  <si>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</si>
  <si>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</si>
  <si>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</si>
  <si>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</si>
  <si>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</si>
  <si>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</si>
  <si>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</si>
  <si>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</si>
  <si>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</si>
  <si>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</si>
  <si>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</si>
  <si>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</si>
  <si>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</si>
  <si>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</si>
  <si>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</si>
  <si>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</si>
  <si>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</si>
  <si>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</si>
  <si>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</si>
  <si>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</si>
  <si>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</si>
  <si>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</si>
  <si>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</si>
  <si>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</si>
  <si>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</si>
  <si>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</si>
  <si>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</si>
  <si>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</si>
  <si>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</si>
  <si>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</si>
  <si>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</si>
  <si>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</si>
  <si>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</si>
  <si>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</si>
  <si>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</si>
  <si>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</si>
  <si>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</si>
  <si>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</si>
  <si>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</si>
  <si>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</si>
  <si>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</si>
  <si>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</si>
  <si>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</si>
  <si>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</si>
  <si>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</si>
  <si>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</si>
  <si>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</si>
  <si>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</si>
  <si>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</si>
  <si>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</si>
  <si>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</si>
  <si>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</si>
  <si>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</si>
  <si>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</si>
  <si>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</si>
  <si>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</si>
  <si>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</si>
  <si>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</si>
  <si>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</si>
  <si>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</si>
  <si>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</si>
  <si>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</si>
  <si>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</si>
  <si>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</si>
  <si>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</si>
  <si>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</si>
  <si>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</si>
  <si>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</si>
  <si>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</si>
  <si>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</si>
  <si>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</si>
  <si>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</si>
  <si>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</si>
  <si>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</si>
  <si>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</si>
  <si>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</si>
  <si>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</si>
  <si>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</si>
  <si>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</si>
  <si>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</si>
  <si>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</si>
  <si>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</si>
  <si>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</si>
  <si>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</si>
  <si>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</si>
  <si>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</si>
  <si>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</si>
  <si>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</si>
  <si>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</si>
  <si>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</si>
  <si>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</si>
  <si>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</si>
  <si>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</si>
  <si>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</si>
  <si>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</si>
  <si>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</si>
  <si>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</si>
  <si>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</si>
  <si>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</si>
  <si>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</si>
  <si>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</si>
  <si>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</si>
  <si>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</si>
  <si>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</si>
  <si>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</si>
  <si>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</si>
  <si>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</si>
  <si>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</si>
  <si>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</si>
  <si>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</si>
  <si>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</si>
  <si>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</si>
  <si>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</si>
  <si>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</si>
  <si>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</si>
  <si>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</si>
  <si>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</si>
  <si>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</si>
  <si>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</si>
  <si>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</si>
  <si>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</si>
  <si>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</si>
  <si>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</si>
  <si>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</si>
  <si>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</si>
  <si>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</si>
  <si>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</si>
  <si>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</si>
  <si>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</si>
  <si>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</si>
  <si>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</si>
  <si>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</si>
  <si>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</si>
  <si>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</si>
  <si>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</si>
  <si>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</si>
  <si>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</si>
  <si>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</si>
  <si>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</si>
  <si>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</si>
  <si>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</si>
  <si>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</si>
  <si>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</si>
  <si>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</si>
  <si>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</si>
  <si>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</si>
  <si>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</si>
  <si>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</si>
  <si>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</si>
  <si>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</si>
  <si>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</si>
  <si>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</si>
  <si>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</si>
  <si>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</si>
  <si>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</si>
  <si>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</si>
  <si>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</si>
  <si>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</si>
  <si>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</si>
  <si>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</si>
  <si>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</si>
  <si>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</si>
  <si>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</si>
  <si>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</si>
  <si>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</si>
  <si>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</si>
  <si>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</si>
  <si>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</si>
  <si>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</si>
  <si>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</si>
  <si>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</si>
  <si>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</si>
  <si>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</si>
  <si>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</si>
  <si>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</si>
  <si>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</si>
  <si>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</si>
  <si>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</si>
  <si>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</si>
  <si>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</si>
  <si>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</si>
  <si>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</si>
  <si>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</si>
  <si>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</si>
  <si>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</si>
  <si>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</si>
  <si>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</si>
  <si>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</si>
  <si>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</si>
  <si>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</si>
  <si>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</si>
  <si>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</si>
  <si>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</si>
  <si>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</si>
  <si>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</si>
  <si>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</si>
  <si>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</si>
  <si>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</si>
  <si>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</si>
  <si>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</si>
  <si>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</si>
  <si>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</si>
  <si>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</si>
  <si>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</si>
  <si>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</si>
  <si>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</si>
  <si>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</si>
  <si>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</si>
  <si>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</si>
  <si>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</si>
  <si>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</si>
  <si>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</si>
  <si>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</si>
  <si>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</si>
  <si>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</si>
  <si>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</si>
  <si>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</si>
  <si>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</si>
  <si>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</si>
  <si>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</si>
  <si>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</si>
  <si>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</si>
  <si>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</si>
  <si>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</si>
  <si>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</si>
  <si>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</si>
  <si>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</si>
  <si>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</si>
  <si>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</si>
  <si>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</si>
  <si>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</si>
  <si>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</si>
  <si>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</si>
  <si>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</si>
  <si>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</si>
  <si>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</si>
  <si>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</si>
  <si>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</si>
  <si>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</si>
  <si>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</si>
  <si>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</si>
  <si>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</si>
  <si>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</si>
  <si>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</si>
  <si>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</si>
  <si>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</si>
  <si>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</si>
  <si>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</si>
  <si>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</si>
  <si>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</si>
  <si>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</si>
  <si>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</si>
  <si>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</si>
  <si>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</si>
  <si>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</si>
  <si>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</si>
  <si>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</si>
  <si>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</si>
  <si>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</si>
  <si>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</si>
  <si>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</si>
  <si>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</si>
  <si>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</si>
  <si>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</si>
  <si>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</si>
  <si>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</si>
  <si>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</si>
  <si>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</si>
  <si>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</si>
  <si>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</si>
  <si>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</si>
  <si>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</si>
  <si>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</si>
  <si>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</si>
  <si>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</si>
  <si>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</si>
  <si>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</si>
  <si>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</si>
  <si>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</si>
  <si>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</si>
  <si>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</si>
  <si>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</si>
  <si>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</si>
  <si>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</si>
  <si>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</si>
  <si>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</si>
  <si>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</si>
  <si>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</si>
  <si>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</si>
  <si>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</si>
  <si>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</si>
  <si>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</si>
  <si>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</si>
  <si>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</si>
  <si>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</si>
  <si>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</si>
  <si>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</si>
  <si>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</si>
  <si>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</si>
  <si>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</si>
  <si>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</si>
  <si>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</si>
  <si>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</si>
  <si>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</si>
  <si>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</si>
  <si>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</si>
  <si>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</si>
  <si>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</si>
  <si>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</si>
  <si>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</si>
  <si>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</si>
  <si>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</si>
  <si>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</si>
  <si>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</si>
  <si>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</si>
  <si>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</si>
  <si>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</si>
  <si>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</si>
  <si>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</si>
  <si>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</si>
  <si>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</si>
  <si>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</si>
  <si>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</si>
  <si>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</si>
  <si>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</si>
  <si>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</si>
  <si>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</si>
  <si>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</si>
  <si>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</si>
  <si>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</si>
  <si>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</si>
  <si>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</si>
  <si>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</si>
  <si>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</si>
  <si>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</si>
  <si>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</si>
  <si>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</si>
  <si>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</si>
  <si>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</si>
  <si>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</si>
  <si>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</si>
  <si>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</si>
  <si>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</si>
  <si>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</si>
  <si>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</si>
  <si>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</si>
  <si>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</si>
  <si>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</si>
  <si>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</si>
  <si>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</si>
  <si>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</si>
  <si>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</si>
  <si>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</si>
  <si>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</si>
  <si>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</si>
  <si>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</si>
  <si>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</si>
  <si>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</si>
  <si>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</si>
  <si>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</si>
  <si>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</si>
  <si>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</si>
  <si>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</si>
  <si>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</si>
  <si>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</si>
  <si>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</si>
  <si>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</si>
  <si>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</si>
  <si>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</si>
  <si>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</si>
  <si>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</si>
  <si>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</si>
  <si>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</si>
  <si>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</si>
  <si>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</si>
  <si>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</si>
  <si>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</si>
  <si>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</si>
  <si>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</si>
  <si>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</si>
  <si>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</si>
  <si>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</si>
  <si>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</si>
  <si>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</si>
  <si>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</si>
  <si>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</si>
  <si>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</si>
  <si>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</si>
  <si>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</si>
  <si>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</si>
  <si>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</si>
  <si>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</si>
  <si>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</si>
  <si>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</si>
  <si>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</si>
  <si>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</si>
  <si>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</si>
  <si>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</si>
  <si>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</si>
  <si>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</si>
  <si>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</si>
  <si>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</si>
  <si>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</si>
  <si>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</si>
  <si>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</si>
  <si>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</si>
  <si>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</si>
  <si>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</si>
  <si>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</si>
  <si>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</si>
  <si>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</si>
  <si>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</si>
  <si>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</si>
  <si>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</si>
  <si>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</si>
  <si>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</si>
  <si>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</si>
  <si>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</si>
  <si>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</si>
  <si>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</si>
  <si>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</si>
  <si>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</si>
  <si>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</si>
  <si>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</si>
  <si>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</si>
  <si>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</si>
  <si>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</si>
  <si>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</si>
  <si>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</si>
  <si>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</si>
  <si>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</si>
  <si>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</si>
  <si>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</si>
  <si>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</si>
  <si>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</si>
  <si>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</si>
  <si>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</si>
  <si>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</si>
  <si>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</si>
  <si>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</si>
  <si>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</si>
  <si>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</si>
  <si>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</si>
  <si>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</si>
  <si>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</si>
  <si>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</si>
  <si>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</si>
  <si>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</si>
  <si>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</si>
  <si>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</si>
  <si>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</si>
  <si>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</si>
  <si>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</si>
  <si>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</si>
  <si>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</si>
  <si>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</si>
  <si>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</si>
  <si>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</si>
  <si>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</si>
  <si>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</si>
  <si>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</si>
  <si>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</si>
  <si>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</si>
  <si>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</si>
  <si>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</si>
  <si>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</si>
  <si>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</si>
  <si>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</si>
  <si>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</si>
  <si>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</si>
  <si>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</si>
  <si>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</si>
  <si>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</si>
  <si>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</si>
  <si>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</si>
  <si>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</si>
  <si>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</si>
  <si>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</si>
  <si>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</si>
  <si>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</si>
  <si>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</si>
  <si>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</si>
  <si>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</si>
  <si>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</si>
  <si>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</si>
  <si>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</si>
  <si>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</si>
  <si>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</si>
  <si>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</si>
  <si>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</si>
  <si>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</si>
  <si>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</si>
  <si>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</si>
  <si>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</si>
  <si>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</si>
  <si>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</si>
  <si>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</si>
  <si>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</si>
  <si>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</si>
  <si>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</si>
  <si>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</si>
  <si>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</si>
  <si>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</si>
  <si>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</si>
  <si>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</si>
  <si>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</si>
  <si>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</si>
  <si>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</si>
  <si>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</si>
  <si>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</si>
  <si>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</si>
  <si>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</si>
  <si>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</si>
  <si>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</si>
  <si>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</si>
  <si>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</si>
  <si>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</si>
  <si>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</si>
  <si>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</si>
  <si>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</si>
  <si>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</si>
  <si>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</si>
  <si>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</si>
  <si>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</si>
  <si>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</si>
  <si>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</si>
  <si>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</si>
  <si>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</si>
  <si>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</si>
  <si>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</si>
  <si>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</si>
  <si>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</si>
  <si>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</si>
  <si>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</si>
  <si>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</si>
  <si>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</si>
  <si>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</si>
  <si>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</si>
  <si>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</si>
  <si>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</si>
  <si>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</si>
  <si>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</si>
  <si>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</si>
  <si>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</si>
  <si>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</si>
  <si>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</si>
  <si>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</si>
  <si>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</si>
  <si>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</si>
  <si>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</si>
  <si>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</si>
  <si>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</si>
  <si>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</si>
  <si>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</si>
  <si>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</si>
  <si>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</si>
  <si>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</si>
  <si>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</si>
  <si>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</si>
  <si>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</si>
  <si>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</si>
  <si>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</si>
  <si>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</si>
  <si>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</si>
  <si>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</si>
  <si>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</si>
  <si>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</si>
  <si>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</si>
  <si>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</si>
  <si>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</si>
  <si>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</si>
  <si>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</si>
  <si>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</si>
  <si>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</si>
  <si>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</si>
  <si>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</si>
  <si>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</si>
  <si>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</si>
  <si>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</si>
  <si>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</si>
  <si>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</si>
  <si>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</si>
  <si>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</si>
  <si>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</si>
  <si>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</si>
  <si>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</si>
  <si>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</si>
  <si>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</si>
  <si>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</si>
  <si>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</si>
  <si>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</si>
  <si>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</si>
  <si>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</si>
  <si>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</si>
  <si>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</si>
  <si>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</si>
  <si>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</si>
  <si>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</si>
  <si>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</si>
  <si>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</si>
  <si>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</si>
  <si>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</si>
  <si>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</si>
  <si>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</si>
  <si>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</si>
  <si>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</si>
  <si>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</si>
  <si>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</si>
  <si>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</si>
  <si>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</si>
  <si>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</si>
  <si>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</si>
  <si>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</si>
  <si>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</si>
  <si>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</si>
  <si>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</si>
  <si>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</si>
  <si>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</si>
  <si>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</si>
  <si>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</si>
  <si>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</si>
  <si>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</si>
  <si>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</si>
  <si>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</si>
  <si>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</si>
  <si>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</si>
  <si>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</si>
  <si>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</si>
  <si>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</si>
  <si>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</si>
  <si>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</si>
  <si>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</si>
  <si>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</si>
  <si>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</si>
  <si>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</si>
  <si>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</si>
  <si>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</si>
  <si>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</si>
  <si>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</si>
  <si>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</si>
  <si>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</si>
  <si>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</si>
  <si>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</si>
  <si>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</si>
  <si>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</si>
  <si>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</si>
  <si>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</si>
  <si>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</si>
  <si>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</si>
  <si>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</si>
  <si>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</si>
  <si>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</si>
  <si>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</si>
  <si>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</si>
  <si>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</si>
  <si>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</si>
  <si>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</si>
  <si>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</si>
  <si>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</si>
  <si>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</si>
  <si>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</si>
  <si>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</si>
  <si>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</si>
  <si>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</si>
  <si>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</si>
  <si>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</si>
  <si>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</si>
  <si>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</si>
  <si>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</si>
  <si>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</si>
  <si>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</si>
  <si>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</si>
  <si>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</si>
  <si>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</si>
  <si>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</si>
  <si>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</si>
  <si>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</si>
  <si>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</si>
  <si>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</si>
  <si>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</si>
  <si>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</si>
  <si>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</si>
  <si>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</si>
  <si>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</si>
  <si>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</si>
  <si>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</si>
  <si>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</si>
  <si>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</si>
  <si>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</si>
  <si>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</si>
  <si>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</si>
  <si>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</si>
  <si>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</si>
  <si>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</si>
  <si>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</si>
  <si>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</si>
  <si>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</si>
  <si>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</si>
  <si>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</si>
  <si>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</si>
  <si>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</si>
  <si>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</si>
  <si>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</si>
  <si>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</si>
  <si>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</si>
  <si>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</si>
  <si>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</si>
  <si>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</si>
  <si>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</si>
  <si>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</si>
  <si>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</si>
  <si>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</si>
  <si>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</si>
  <si>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</si>
  <si>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</si>
  <si>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</si>
  <si>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</si>
  <si>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</si>
  <si>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</si>
  <si>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</si>
  <si>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</si>
  <si>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</si>
  <si>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</si>
  <si>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</si>
  <si>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</si>
  <si>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</si>
  <si>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</si>
  <si>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</si>
  <si>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</si>
  <si>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</si>
  <si>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</si>
  <si>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</si>
  <si>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</si>
  <si>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</si>
  <si>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</si>
  <si>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</si>
  <si>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</si>
  <si>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</si>
  <si>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</si>
  <si>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</si>
  <si>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</si>
  <si>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</si>
  <si>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</si>
  <si>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</si>
  <si>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</si>
  <si>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</si>
  <si>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</si>
  <si>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</si>
  <si>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</si>
  <si>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</si>
  <si>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</si>
  <si>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</si>
  <si>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</si>
  <si>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</si>
  <si>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</si>
  <si>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</si>
  <si>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</si>
  <si>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</si>
  <si>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</si>
  <si>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</si>
  <si>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</si>
  <si>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</si>
  <si>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</si>
  <si>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</si>
  <si>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</si>
  <si>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</si>
  <si>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</si>
  <si>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</si>
  <si>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</si>
  <si>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</si>
  <si>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</si>
  <si>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</si>
  <si>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</si>
  <si>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</si>
  <si>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</si>
  <si>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</si>
  <si>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</si>
  <si>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</si>
  <si>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</si>
  <si>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</si>
  <si>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</si>
  <si>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</si>
  <si>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</si>
  <si>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</si>
  <si>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</si>
  <si>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</si>
  <si>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</si>
  <si>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</si>
  <si>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</si>
  <si>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</si>
  <si>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</si>
  <si>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</si>
  <si>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</si>
  <si>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</si>
  <si>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</si>
  <si>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</si>
  <si>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</si>
  <si>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</si>
  <si>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</si>
  <si>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</si>
  <si>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</si>
  <si>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</si>
  <si>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</si>
  <si>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</si>
  <si>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</si>
  <si>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</si>
  <si>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</si>
  <si>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</si>
  <si>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</si>
  <si>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</si>
  <si>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</si>
  <si>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</si>
  <si>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</si>
  <si>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</si>
  <si>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</si>
  <si>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</si>
  <si>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</si>
  <si>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</si>
  <si>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</si>
  <si>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</si>
  <si>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</si>
  <si>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</si>
  <si>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</si>
  <si>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</si>
  <si>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</si>
  <si>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</si>
  <si>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</si>
  <si>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</si>
  <si>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</si>
  <si>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</si>
  <si>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</si>
  <si>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</si>
  <si>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</si>
  <si>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</si>
  <si>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</si>
  <si>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</si>
  <si>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</si>
  <si>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</si>
  <si>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</si>
  <si>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</si>
  <si>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</si>
  <si>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</si>
  <si>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</si>
  <si>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</si>
  <si>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</si>
  <si>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</si>
  <si>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</si>
  <si>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</si>
  <si>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</si>
  <si>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</si>
  <si>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</si>
  <si>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</si>
  <si>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</si>
  <si>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</si>
  <si>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</si>
  <si>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</si>
  <si>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</si>
  <si>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</si>
  <si>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</si>
  <si>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</si>
  <si>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</si>
  <si>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</si>
  <si>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</si>
  <si>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</si>
  <si>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</si>
  <si>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</si>
  <si>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</si>
  <si>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</si>
  <si>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</si>
  <si>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</si>
  <si>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</si>
  <si>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</si>
  <si>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</si>
  <si>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</si>
  <si>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</si>
  <si>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</si>
  <si>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</si>
  <si>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</si>
  <si>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</si>
  <si>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</si>
  <si>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</si>
  <si>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</si>
  <si>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</si>
  <si>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</si>
  <si>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</si>
  <si>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</si>
  <si>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</si>
  <si>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</si>
  <si>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</si>
  <si>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</si>
  <si>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</si>
  <si>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</si>
  <si>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</si>
  <si>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</si>
  <si>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</si>
  <si>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</si>
  <si>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</si>
  <si>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</si>
  <si>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</si>
  <si>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</si>
  <si>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</si>
  <si>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</si>
  <si>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</si>
  <si>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</si>
  <si>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</si>
  <si>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</si>
  <si>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</si>
  <si>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</si>
  <si>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</si>
  <si>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</si>
  <si>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</si>
  <si>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</si>
  <si>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</si>
  <si>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</si>
  <si>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</si>
  <si>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</si>
  <si>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</si>
  <si>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</si>
  <si>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</si>
  <si>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</si>
  <si>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</si>
  <si>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</si>
  <si>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</si>
  <si>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</si>
  <si>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</si>
  <si>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</si>
  <si>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</si>
  <si>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</si>
  <si>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</si>
  <si>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</si>
  <si>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</si>
  <si>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</si>
  <si>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</si>
  <si>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</si>
  <si>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</si>
  <si>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</si>
  <si>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</si>
  <si>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</si>
  <si>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</si>
  <si>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</si>
  <si>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</si>
  <si>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</si>
  <si>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</si>
  <si>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</si>
  <si>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</si>
  <si>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</si>
  <si>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</si>
  <si>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</si>
  <si>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</si>
  <si>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</si>
  <si>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</si>
  <si>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</si>
  <si>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</si>
  <si>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</si>
  <si>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</si>
  <si>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</si>
  <si>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</si>
  <si>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</si>
  <si>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</si>
  <si>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</si>
  <si>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</si>
  <si>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</si>
  <si>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</si>
  <si>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</si>
  <si>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</si>
  <si>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</si>
  <si>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</si>
  <si>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</si>
  <si>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</si>
  <si>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</si>
  <si>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</si>
  <si>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</si>
  <si>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</si>
  <si>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</si>
  <si>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</si>
  <si>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</si>
  <si>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</si>
  <si>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</si>
  <si>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</si>
  <si>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</si>
  <si>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</si>
  <si>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</si>
  <si>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</si>
  <si>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</si>
  <si>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</si>
  <si>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</si>
  <si>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</si>
  <si>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</si>
  <si>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</si>
  <si>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</si>
  <si>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</si>
  <si>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</si>
  <si>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</si>
  <si>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</si>
  <si>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</si>
  <si>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</si>
  <si>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</si>
  <si>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</si>
  <si>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</si>
  <si>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</si>
  <si>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</si>
  <si>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</si>
  <si>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</si>
  <si>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</si>
  <si>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</si>
  <si>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</si>
  <si>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</si>
  <si>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</si>
  <si>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</si>
  <si>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</si>
  <si>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</si>
  <si>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</si>
  <si>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</si>
  <si>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</si>
  <si>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</si>
  <si>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</si>
  <si>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</si>
  <si>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</si>
  <si>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</si>
  <si>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</si>
  <si>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</si>
  <si>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</si>
  <si>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</si>
  <si>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</si>
  <si>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</si>
  <si>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</si>
  <si>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</si>
  <si>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</si>
  <si>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</si>
  <si>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</si>
  <si>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</si>
  <si>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</si>
  <si>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</si>
  <si>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</si>
  <si>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</si>
  <si>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</si>
  <si>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</si>
  <si>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</si>
  <si>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</si>
  <si>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</si>
  <si>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</si>
  <si>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</si>
  <si>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</si>
  <si>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</si>
  <si>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</si>
  <si>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</si>
  <si>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</si>
  <si>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</si>
  <si>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</si>
  <si>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</si>
  <si>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</si>
  <si>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</si>
  <si>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</si>
  <si>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</si>
  <si>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</si>
  <si>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</si>
  <si>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</si>
  <si>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</si>
  <si>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</si>
  <si>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</si>
  <si>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</si>
  <si>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</si>
  <si>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</si>
  <si>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</si>
  <si>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</si>
  <si>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</si>
  <si>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</si>
  <si>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</si>
  <si>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</si>
  <si>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</si>
  <si>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</si>
  <si>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</si>
  <si>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</si>
  <si>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</si>
  <si>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</si>
  <si>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</si>
  <si>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</si>
  <si>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</si>
  <si>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</si>
  <si>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</si>
  <si>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</si>
  <si>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</si>
  <si>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</si>
  <si>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</si>
  <si>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</si>
  <si>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</si>
  <si>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</si>
  <si>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</si>
  <si>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</si>
  <si>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</si>
  <si>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</si>
  <si>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</si>
  <si>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</si>
  <si>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</si>
  <si>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</si>
  <si>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</si>
  <si>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</si>
  <si>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</si>
  <si>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</si>
  <si>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</si>
  <si>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</si>
  <si>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</si>
  <si>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</si>
  <si>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</si>
  <si>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</si>
  <si>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</si>
  <si>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</si>
  <si>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</si>
  <si>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</si>
  <si>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</si>
  <si>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</si>
  <si>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</si>
  <si>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</si>
  <si>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</si>
  <si>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</si>
  <si>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</si>
  <si>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</si>
  <si>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</si>
  <si>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</si>
  <si>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</si>
  <si>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</si>
  <si>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</si>
  <si>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</si>
  <si>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</si>
  <si>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</si>
  <si>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</si>
  <si>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</si>
  <si>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</si>
  <si>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</si>
  <si>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</si>
  <si>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</si>
  <si>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</si>
  <si>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</si>
  <si>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</si>
  <si>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</si>
  <si>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</si>
  <si>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</si>
  <si>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</si>
  <si>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</si>
  <si>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</si>
  <si>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</si>
  <si>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</si>
  <si>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</si>
  <si>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</si>
  <si>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</si>
  <si>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</si>
  <si>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</si>
  <si>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</si>
  <si>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</si>
  <si>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</si>
  <si>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</si>
  <si>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</si>
  <si>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</si>
  <si>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</si>
  <si>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</si>
  <si>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</si>
  <si>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</si>
  <si>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</si>
  <si>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</si>
  <si>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</si>
  <si>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</si>
  <si>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</si>
  <si>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</si>
  <si>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</si>
  <si>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</si>
  <si>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</si>
  <si>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</si>
  <si>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</si>
  <si>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</si>
  <si>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</si>
  <si>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</si>
  <si>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</si>
  <si>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</si>
  <si>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</si>
  <si>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</si>
  <si>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</si>
  <si>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</si>
  <si>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</si>
  <si>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</si>
  <si>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</si>
  <si>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</si>
  <si>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</si>
  <si>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</si>
  <si>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</si>
  <si>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</si>
  <si>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</si>
  <si>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</si>
  <si>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</si>
  <si>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</si>
  <si>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</si>
  <si>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</si>
  <si>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</si>
  <si>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</si>
  <si>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</si>
  <si>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</si>
  <si>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</si>
  <si>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</si>
  <si>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</si>
  <si>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</si>
  <si>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</si>
  <si>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</si>
  <si>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</si>
  <si>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</si>
  <si>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</si>
  <si>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</si>
  <si>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</si>
  <si>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</si>
  <si>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</si>
  <si>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</si>
  <si>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</si>
  <si>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</si>
  <si>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</si>
  <si>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</si>
  <si>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</si>
  <si>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</si>
  <si>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</si>
  <si>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</si>
  <si>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</si>
  <si>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</si>
  <si>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</si>
  <si>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</si>
  <si>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</si>
  <si>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</si>
  <si>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</si>
  <si>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</si>
  <si>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</si>
  <si>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</si>
  <si>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</si>
  <si>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</si>
  <si>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</si>
  <si>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</si>
  <si>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</si>
  <si>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</si>
  <si>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</si>
  <si>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</si>
  <si>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</si>
  <si>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</si>
  <si>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</si>
  <si>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</si>
  <si>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</si>
  <si>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</si>
  <si>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</si>
  <si>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</si>
  <si>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</si>
  <si>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</si>
  <si>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</si>
  <si>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</si>
  <si>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</si>
  <si>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</si>
  <si>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</si>
  <si>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</si>
  <si>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</si>
  <si>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</si>
  <si>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</si>
  <si>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</si>
  <si>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</si>
  <si>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</si>
  <si>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</si>
  <si>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</si>
  <si>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</si>
  <si>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</si>
  <si>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</si>
  <si>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</si>
  <si>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</si>
  <si>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</si>
  <si>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</si>
  <si>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</si>
  <si>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</si>
  <si>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</si>
  <si>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</si>
  <si>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</si>
  <si>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</si>
  <si>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</si>
  <si>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</si>
  <si>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</si>
  <si>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</si>
  <si>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</si>
  <si>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</si>
  <si>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</si>
  <si>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</si>
  <si>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</si>
  <si>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</si>
  <si>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</si>
  <si>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</si>
  <si>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</si>
  <si>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</si>
  <si>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</si>
  <si>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</si>
  <si>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</si>
  <si>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</si>
  <si>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</si>
  <si>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</si>
  <si>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</si>
  <si>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</si>
  <si>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</si>
  <si>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</si>
  <si>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</si>
  <si>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</si>
  <si>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</si>
  <si>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</si>
  <si>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</si>
  <si>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</si>
  <si>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</si>
  <si>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</si>
  <si>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</si>
  <si>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</si>
  <si>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</si>
  <si>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</si>
  <si>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</si>
  <si>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</si>
  <si>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</si>
  <si>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</si>
  <si>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</si>
  <si>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</si>
  <si>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</si>
  <si>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</si>
  <si>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</si>
  <si>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</si>
  <si>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</si>
  <si>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</si>
  <si>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</si>
  <si>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</si>
  <si>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</si>
  <si>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</si>
  <si>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</si>
  <si>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</si>
  <si>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</si>
  <si>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</si>
  <si>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</si>
  <si>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</si>
  <si>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</si>
  <si>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</si>
  <si>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</si>
  <si>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</si>
  <si>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</si>
  <si>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</si>
  <si>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</si>
  <si>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</si>
  <si>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</si>
  <si>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</si>
  <si>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</si>
  <si>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</si>
  <si>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</si>
  <si>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</si>
  <si>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</si>
  <si>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</si>
  <si>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</si>
  <si>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</si>
  <si>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</si>
  <si>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</si>
  <si>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</si>
  <si>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</si>
  <si>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</si>
  <si>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</si>
  <si>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</si>
  <si>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</si>
  <si>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</si>
  <si>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</si>
  <si>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</si>
  <si>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</si>
  <si>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</si>
  <si>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</si>
  <si>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</si>
  <si>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</si>
  <si>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</si>
  <si>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</si>
  <si>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</si>
  <si>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</si>
  <si>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</si>
  <si>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</si>
  <si>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</si>
  <si>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</si>
  <si>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</si>
  <si>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</si>
  <si>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</si>
  <si>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</si>
  <si>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</si>
  <si>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</si>
  <si>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</si>
  <si>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</si>
  <si>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</si>
  <si>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</si>
  <si>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</si>
  <si>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</si>
  <si>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</si>
  <si>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</si>
  <si>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</si>
  <si>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</si>
  <si>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</si>
  <si>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</si>
  <si>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</si>
  <si>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</si>
  <si>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</si>
  <si>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</si>
  <si>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</si>
  <si>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</si>
  <si>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</si>
  <si>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</si>
  <si>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</si>
  <si>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</si>
  <si>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</si>
  <si>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</si>
  <si>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</si>
  <si>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</si>
  <si>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</si>
  <si>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</si>
  <si>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</si>
  <si>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</si>
  <si>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</si>
  <si>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</si>
  <si>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</si>
  <si>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</si>
  <si>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</si>
  <si>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</si>
  <si>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</si>
  <si>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</si>
  <si>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</si>
  <si>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</si>
  <si>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</si>
  <si>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</si>
  <si>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</si>
  <si>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</si>
  <si>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</si>
  <si>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</si>
  <si>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</si>
  <si>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</si>
  <si>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</si>
  <si>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</si>
  <si>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</si>
  <si>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</si>
  <si>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</si>
  <si>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</si>
  <si>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</si>
  <si>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</si>
  <si>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</si>
  <si>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</si>
  <si>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</si>
  <si>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</si>
  <si>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</si>
  <si>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</si>
  <si>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</si>
  <si>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</si>
  <si>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</si>
  <si>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</si>
  <si>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</si>
  <si>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</si>
  <si>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</si>
  <si>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</si>
  <si>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</si>
  <si>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</si>
  <si>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</si>
  <si>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</si>
  <si>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</si>
  <si>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</si>
  <si>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</si>
  <si>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</si>
  <si>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</si>
  <si>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</si>
  <si>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</si>
  <si>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</si>
  <si>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</si>
  <si>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</si>
  <si>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</si>
  <si>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</si>
  <si>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</si>
  <si>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</si>
  <si>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</si>
  <si>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</si>
  <si>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</si>
  <si>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</si>
  <si>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</si>
  <si>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</si>
  <si>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</si>
  <si>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</si>
  <si>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</si>
  <si>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</si>
  <si>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</si>
  <si>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</si>
  <si>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</si>
  <si>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</si>
  <si>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</si>
  <si>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</si>
  <si>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</si>
  <si>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</si>
  <si>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</si>
  <si>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</si>
  <si>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</si>
  <si>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</si>
  <si>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</si>
  <si>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</si>
  <si>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</si>
  <si>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</si>
  <si>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</si>
  <si>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</si>
  <si>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</si>
  <si>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</si>
  <si>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</si>
  <si>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</si>
  <si>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</si>
  <si>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</si>
  <si>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</si>
  <si>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</si>
  <si>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</si>
  <si>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</si>
  <si>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</si>
  <si>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</si>
  <si>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</si>
  <si>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</si>
  <si>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</si>
  <si>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</si>
  <si>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</si>
  <si>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</si>
  <si>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</si>
  <si>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</si>
  <si>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</si>
  <si>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</si>
  <si>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</si>
  <si>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</si>
  <si>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</si>
  <si>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</si>
  <si>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</si>
  <si>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</si>
  <si>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</si>
  <si>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</si>
  <si>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</si>
  <si>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</si>
  <si>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</si>
  <si>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</si>
  <si>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</si>
  <si>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</si>
  <si>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</si>
  <si>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</si>
  <si>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</si>
  <si>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</si>
  <si>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</si>
  <si>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</si>
  <si>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</si>
  <si>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</si>
  <si>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</si>
  <si>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</si>
  <si>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</si>
  <si>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</si>
  <si>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</si>
  <si>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</si>
  <si>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</si>
  <si>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</si>
  <si>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</si>
  <si>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</si>
  <si>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</si>
  <si>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</si>
  <si>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</si>
  <si>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</si>
  <si>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</si>
  <si>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</si>
  <si>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</si>
  <si>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</si>
  <si>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</si>
  <si>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</si>
  <si>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</si>
  <si>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</si>
  <si>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</si>
  <si>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</si>
  <si>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</si>
  <si>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</si>
  <si>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</si>
  <si>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</si>
  <si>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</si>
  <si>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</si>
  <si>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</si>
  <si>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</si>
  <si>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</si>
  <si>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</si>
  <si>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</si>
  <si>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</si>
  <si>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</si>
  <si>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</si>
  <si>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</si>
  <si>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</si>
  <si>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</si>
  <si>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</si>
  <si>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</si>
  <si>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</si>
  <si>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</si>
  <si>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</si>
  <si>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</si>
  <si>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</si>
  <si>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</si>
  <si>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</si>
  <si>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</si>
  <si>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</si>
  <si>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</si>
  <si>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</si>
  <si>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</si>
  <si>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</si>
  <si>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</si>
  <si>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</si>
  <si>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</si>
  <si>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</si>
  <si>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</si>
  <si>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</si>
  <si>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</si>
  <si>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</si>
  <si>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</si>
  <si>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</si>
  <si>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</si>
  <si>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</si>
  <si>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</si>
  <si>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</si>
  <si>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</si>
  <si>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</si>
  <si>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</si>
  <si>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</si>
  <si>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</si>
  <si>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</si>
  <si>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</si>
  <si>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</si>
  <si>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</si>
  <si>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</si>
  <si>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</si>
  <si>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</si>
  <si>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</si>
  <si>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</si>
  <si>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</si>
  <si>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</si>
  <si>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</si>
  <si>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</si>
  <si>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</si>
  <si>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</si>
  <si>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</si>
  <si>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</si>
  <si>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</si>
  <si>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</si>
  <si>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</si>
  <si>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</si>
  <si>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</si>
  <si>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</si>
  <si>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</si>
  <si>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</si>
  <si>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</si>
  <si>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</si>
  <si>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</si>
  <si>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</si>
  <si>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</si>
  <si>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</si>
  <si>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</si>
  <si>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</si>
  <si>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</si>
  <si>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</si>
  <si>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</si>
  <si>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</si>
  <si>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</si>
  <si>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</si>
  <si>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</si>
  <si>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</si>
  <si>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</si>
  <si>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</si>
  <si>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</si>
  <si>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</si>
  <si>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</si>
  <si>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</si>
  <si>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</si>
  <si>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</si>
  <si>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</si>
  <si>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</si>
  <si>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</si>
  <si>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</si>
  <si>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</si>
  <si>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</si>
  <si>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</si>
  <si>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</si>
  <si>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</si>
  <si>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</si>
  <si>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</si>
  <si>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</si>
  <si>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</si>
  <si>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</si>
  <si>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</si>
  <si>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</si>
  <si>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</si>
  <si>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</si>
  <si>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</si>
  <si>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</si>
  <si>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</si>
  <si>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</si>
  <si>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</si>
  <si>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</si>
  <si>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</si>
  <si>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</si>
  <si>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</si>
  <si>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</si>
  <si>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</si>
  <si>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</si>
  <si>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</si>
  <si>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</si>
  <si>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</si>
  <si>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</si>
  <si>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</si>
  <si>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</si>
  <si>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</si>
  <si>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</si>
  <si>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</si>
  <si>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</si>
  <si>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</si>
  <si>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</si>
  <si>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</si>
  <si>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</si>
  <si>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</si>
  <si>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</si>
  <si>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</si>
  <si>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</si>
  <si>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</si>
  <si>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</si>
  <si>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</si>
  <si>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</si>
  <si>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</si>
  <si>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</si>
  <si>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</si>
  <si>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</si>
  <si>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</si>
  <si>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</si>
  <si>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</si>
  <si>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</si>
  <si>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</si>
  <si>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</si>
  <si>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</si>
  <si>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</si>
  <si>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</si>
  <si>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</si>
  <si>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</si>
  <si>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</si>
  <si>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</si>
  <si>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</si>
  <si>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</si>
  <si>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</si>
  <si>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</si>
  <si>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</si>
  <si>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</si>
  <si>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</si>
  <si>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</si>
  <si>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</si>
  <si>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</si>
  <si>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</si>
  <si>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</si>
  <si>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</si>
  <si>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</si>
  <si>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</si>
  <si>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</si>
  <si>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</si>
  <si>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</si>
  <si>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</si>
  <si>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</si>
  <si>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</si>
  <si>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</si>
  <si>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</si>
  <si>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</si>
  <si>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</si>
  <si>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</si>
  <si>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</si>
  <si>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</si>
  <si>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</si>
  <si>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</si>
  <si>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</si>
  <si>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</si>
  <si>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</si>
  <si>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</si>
  <si>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</si>
  <si>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</si>
  <si>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</si>
  <si>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</si>
  <si>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</si>
  <si>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</si>
  <si>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</si>
  <si>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</si>
  <si>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</si>
  <si>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</si>
  <si>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</si>
  <si>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</si>
  <si>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</si>
  <si>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</si>
  <si>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</si>
  <si>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</si>
  <si>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</si>
  <si>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</si>
  <si>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</si>
  <si>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</si>
  <si>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</si>
  <si>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</si>
  <si>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</si>
  <si>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</si>
  <si>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</si>
  <si>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</si>
  <si>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</si>
  <si>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</si>
  <si>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</si>
  <si>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</si>
  <si>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</si>
  <si>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</si>
  <si>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</si>
  <si>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</si>
  <si>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</si>
  <si>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</si>
  <si>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</si>
  <si>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</si>
  <si>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</si>
  <si>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</si>
  <si>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</si>
  <si>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</si>
  <si>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</si>
  <si>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</si>
  <si>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</si>
  <si>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</si>
  <si>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</si>
  <si>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</si>
  <si>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</si>
  <si>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</si>
  <si>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</si>
  <si>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</si>
  <si>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</si>
  <si>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</si>
  <si>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</si>
  <si>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</si>
  <si>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</si>
  <si>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</si>
  <si>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</si>
  <si>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</si>
  <si>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</si>
  <si>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</si>
  <si>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</si>
  <si>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</si>
  <si>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</si>
  <si>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</si>
  <si>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</si>
  <si>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</si>
  <si>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</si>
  <si>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</si>
  <si>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</si>
  <si>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</si>
  <si>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</si>
  <si>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</si>
  <si>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</si>
  <si>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</si>
  <si>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</si>
  <si>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</si>
  <si>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</si>
  <si>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</si>
  <si>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</si>
  <si>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</si>
  <si>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</si>
  <si>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</si>
  <si>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</si>
  <si>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</si>
  <si>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</si>
  <si>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</si>
  <si>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</si>
  <si>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</si>
  <si>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</si>
  <si>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</si>
  <si>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</si>
  <si>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</si>
  <si>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</si>
  <si>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</si>
  <si>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</si>
  <si>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</si>
  <si>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</si>
  <si>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</si>
  <si>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</si>
  <si>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</si>
  <si>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</si>
  <si>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</si>
  <si>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</si>
  <si>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</si>
  <si>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</si>
  <si>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</si>
  <si>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</si>
  <si>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</si>
  <si>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</si>
  <si>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</si>
  <si>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</si>
  <si>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</si>
  <si>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</si>
  <si>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</si>
  <si>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</si>
  <si>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</si>
  <si>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</si>
  <si>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</si>
  <si>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</si>
  <si>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</si>
  <si>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</si>
  <si>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</si>
  <si>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</si>
  <si>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</si>
  <si>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</si>
  <si>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</si>
  <si>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</si>
  <si>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</si>
  <si>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</si>
  <si>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</si>
  <si>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</si>
  <si>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</si>
  <si>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</si>
  <si>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</si>
  <si>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</si>
  <si>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</si>
  <si>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</si>
  <si>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</si>
  <si>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</si>
  <si>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</si>
  <si>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</si>
  <si>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</si>
  <si>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</si>
  <si>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</si>
  <si>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</si>
  <si>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</si>
  <si>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</si>
  <si>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</si>
  <si>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</si>
  <si>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</si>
  <si>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</si>
  <si>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</si>
  <si>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</si>
  <si>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</si>
  <si>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</si>
  <si>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</si>
  <si>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</si>
  <si>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</si>
  <si>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</si>
  <si>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</si>
  <si>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</si>
  <si>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</si>
  <si>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</si>
  <si>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</si>
  <si>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</si>
  <si>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</si>
  <si>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</si>
  <si>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</si>
  <si>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</si>
  <si>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</si>
  <si>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</si>
  <si>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Issuer LEI</t>
  </si>
  <si>
    <t>Version-2_9_0_0</t>
  </si>
  <si>
    <t>635400P3TGLJF1AFMH90</t>
  </si>
  <si>
    <t>FORVA 110</t>
  </si>
  <si>
    <t>FORVA 111</t>
  </si>
  <si>
    <t>Fortum Varme holding</t>
  </si>
  <si>
    <t>SE0010599019</t>
  </si>
  <si>
    <t>SE0010599001</t>
  </si>
  <si>
    <t>DTVUFR</t>
  </si>
  <si>
    <t>FORTUMVA/1.0 MTN 20250224</t>
  </si>
  <si>
    <t>FORTUMVA/1.75 MTN 20250224</t>
  </si>
  <si>
    <t>DTFXXR</t>
  </si>
  <si>
    <t>FORVA_110</t>
  </si>
  <si>
    <t>FORVA_111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</si>
</sst>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I7" activePane="bottomRight" state="frozen"/>
      <selection pane="topRight" activeCell="E1" sqref="E1"/>
      <selection pane="bottomLeft" activeCell="A7" sqref="A7"/>
      <selection pane="bottomRight" activeCell="M14" sqref="M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6" ht="25.5">
      <c r="A1" s="52" t="s">
        <v>1</v>
      </c>
      <c r="B1" s="52" t="s">
        <v>263</v>
      </c>
      <c r="C1" s="52" t="s">
        <v>2</v>
      </c>
      <c r="D1" s="53" t="s">
        <v>438</v>
      </c>
      <c r="E1" s="52" t="s">
        <v>264</v>
      </c>
      <c r="F1" s="54" t="s">
        <v>7</v>
      </c>
      <c r="G1" s="52" t="s">
        <v>399</v>
      </c>
      <c r="H1" s="52" t="s">
        <v>265</v>
      </c>
      <c r="I1" s="53" t="s">
        <v>2247</v>
      </c>
      <c r="J1" s="52" t="s">
        <v>435</v>
      </c>
      <c r="K1" s="52" t="s">
        <v>439</v>
      </c>
      <c r="L1" s="52" t="s">
        <v>1260</v>
      </c>
      <c r="M1" s="52" t="s">
        <v>2137</v>
      </c>
      <c r="AY1" s="63"/>
    </row>
    <row r="2" spans="1:56" ht="12.75">
      <c r="A2" s="1"/>
      <c r="B2" s="64"/>
      <c r="C2" s="64"/>
      <c r="D2" s="64"/>
      <c r="E2" s="65"/>
      <c r="F2" s="65"/>
      <c r="G2" s="64"/>
      <c r="H2" s="3"/>
      <c r="I2" s="64"/>
      <c r="J2" s="222" t="e">
        <f>IF(C2="-","",VLOOKUP(C2,BondIssuerTable,2,0))</f>
        <v>#N/A</v>
      </c>
      <c r="K2" s="222" t="e">
        <f>IF(D2="-","",VLOOKUP(D2,BondIssuingAgentsTable,2,0))</f>
        <v>#N/A</v>
      </c>
      <c r="L2" s="95" t="e">
        <f>IF(D2="-","",VLOOKUP(D2,BondIssuingAgentsTable,3,0))</f>
        <v>#N/A</v>
      </c>
      <c r="M2" s="64"/>
      <c r="AY2" s="63"/>
    </row>
    <row r="3" spans="1:56"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2.75">
      <c r="A5" s="57"/>
      <c r="F5" s="55"/>
      <c r="G5" s="56"/>
      <c r="K5" s="55"/>
      <c r="L5" s="55"/>
      <c r="M5" s="55"/>
      <c r="N5" s="55"/>
      <c r="O5" s="55"/>
      <c r="P5" s="55"/>
      <c r="Q5" s="269" t="s">
        <v>415</v>
      </c>
      <c r="R5" s="270"/>
      <c r="S5" s="269" t="s">
        <v>416</v>
      </c>
      <c r="T5" s="270"/>
      <c r="U5" s="269" t="s">
        <v>417</v>
      </c>
      <c r="V5" s="270"/>
      <c r="W5" s="269" t="s">
        <v>418</v>
      </c>
      <c r="X5" s="270"/>
      <c r="Y5" s="269" t="s">
        <v>419</v>
      </c>
      <c r="Z5" s="270"/>
      <c r="AA5" s="269" t="s">
        <v>420</v>
      </c>
      <c r="AB5" s="270"/>
      <c r="AC5" s="269" t="s">
        <v>421</v>
      </c>
      <c r="AD5" s="270"/>
      <c r="AE5" s="269" t="s">
        <v>422</v>
      </c>
      <c r="AF5" s="270"/>
      <c r="AG5" s="269" t="s">
        <v>423</v>
      </c>
      <c r="AH5" s="270"/>
      <c r="AI5" s="269" t="s">
        <v>424</v>
      </c>
      <c r="AJ5" s="270"/>
      <c r="AK5" s="269" t="s">
        <v>425</v>
      </c>
      <c r="AL5" s="270"/>
      <c r="AM5" s="269" t="s">
        <v>426</v>
      </c>
      <c r="AN5" s="270"/>
      <c r="AO5" s="269" t="s">
        <v>427</v>
      </c>
      <c r="AP5" s="270"/>
      <c r="AQ5" s="269" t="s">
        <v>428</v>
      </c>
      <c r="AR5" s="270"/>
      <c r="AS5" s="269" t="s">
        <v>429</v>
      </c>
      <c r="AT5" s="270"/>
      <c r="AU5" s="269" t="s">
        <v>430</v>
      </c>
      <c r="AV5" s="270"/>
      <c r="AW5" s="269" t="s">
        <v>431</v>
      </c>
      <c r="AX5" s="270"/>
      <c r="AY5" s="269" t="s">
        <v>432</v>
      </c>
      <c r="AZ5" s="270"/>
      <c r="BA5" s="269" t="s">
        <v>433</v>
      </c>
      <c r="BB5" s="270"/>
      <c r="BC5" s="269" t="s">
        <v>434</v>
      </c>
      <c r="BD5" s="270"/>
    </row>
    <row r="6" spans="1:56" ht="45" customHeight="1">
      <c r="A6" s="53" t="s">
        <v>267</v>
      </c>
      <c r="B6" s="53" t="s">
        <v>269</v>
      </c>
      <c r="C6" s="53" t="s">
        <v>268</v>
      </c>
      <c r="D6" s="53" t="s">
        <v>11</v>
      </c>
      <c r="E6" s="53" t="s">
        <v>1986</v>
      </c>
      <c r="F6" s="53" t="s">
        <v>1987</v>
      </c>
      <c r="G6" s="53" t="s">
        <v>270</v>
      </c>
      <c r="H6" s="53" t="s">
        <v>1432</v>
      </c>
      <c r="I6" s="58" t="s">
        <v>319</v>
      </c>
      <c r="J6" s="53" t="s">
        <v>271</v>
      </c>
      <c r="K6" s="59" t="s">
        <v>321</v>
      </c>
      <c r="L6" s="54" t="s">
        <v>322</v>
      </c>
      <c r="M6" s="59" t="s">
        <v>1735</v>
      </c>
      <c r="N6" s="59" t="s">
        <v>1855</v>
      </c>
      <c r="O6" s="60" t="s">
        <v>1766</v>
      </c>
      <c r="P6" s="60" t="s">
        <v>295</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c r="BC6" s="61" t="s">
        <v>414</v>
      </c>
      <c r="BD6" s="62" t="s">
        <v>400</v>
      </c>
    </row>
    <row r="7" spans="1:56" ht="12.75">
      <c r="A7" s="64"/>
      <c r="B7" s="64"/>
      <c r="C7" s="64"/>
      <c r="D7" s="64"/>
      <c r="E7" s="64"/>
      <c r="F7" s="64"/>
      <c r="G7" s="69"/>
      <c r="H7" s="69"/>
      <c r="I7" s="65"/>
      <c r="J7" s="3"/>
      <c r="K7" s="70"/>
      <c r="L7" s="70"/>
      <c r="M7" s="248"/>
      <c r="N7" s="248"/>
      <c r="O7" s="249"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ht="12.75">
      <c r="A8" s="64"/>
      <c r="B8" s="64"/>
      <c r="C8" s="64"/>
      <c r="D8" s="64"/>
      <c r="E8" s="64"/>
      <c r="F8" s="64"/>
      <c r="G8" s="69"/>
      <c r="H8" s="69"/>
      <c r="I8" s="65"/>
      <c r="J8" s="3"/>
      <c r="K8" s="70"/>
      <c r="L8" s="70"/>
      <c r="M8" s="248"/>
      <c r="N8" s="248"/>
      <c r="O8" s="249"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ht="12.75">
      <c r="A9" s="64"/>
      <c r="B9" s="64"/>
      <c r="C9" s="64"/>
      <c r="D9" s="64"/>
      <c r="E9" s="64"/>
      <c r="F9" s="64"/>
      <c r="G9" s="69"/>
      <c r="H9" s="69"/>
      <c r="I9" s="65"/>
      <c r="J9" s="3"/>
      <c r="K9" s="70"/>
      <c r="L9" s="70"/>
      <c r="M9" s="248"/>
      <c r="N9" s="248"/>
      <c r="O9" s="249"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ht="12.75">
      <c r="A10" s="64"/>
      <c r="B10" s="64"/>
      <c r="C10" s="64"/>
      <c r="D10" s="64"/>
      <c r="E10" s="64"/>
      <c r="F10" s="64"/>
      <c r="G10" s="69"/>
      <c r="H10" s="69"/>
      <c r="I10" s="65"/>
      <c r="J10" s="3"/>
      <c r="K10" s="70"/>
      <c r="L10" s="70"/>
      <c r="M10" s="248"/>
      <c r="N10" s="248"/>
      <c r="O10" s="249"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ht="12.75">
      <c r="A11" s="64"/>
      <c r="B11" s="64"/>
      <c r="C11" s="64"/>
      <c r="D11" s="64"/>
      <c r="E11" s="64"/>
      <c r="F11" s="64"/>
      <c r="G11" s="69"/>
      <c r="H11" s="69"/>
      <c r="I11" s="65"/>
      <c r="J11" s="3"/>
      <c r="K11" s="70"/>
      <c r="L11" s="70"/>
      <c r="M11" s="248"/>
      <c r="N11" s="248"/>
      <c r="O11" s="249"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ht="12.75">
      <c r="A12" s="64"/>
      <c r="B12" s="64"/>
      <c r="C12" s="64"/>
      <c r="D12" s="64"/>
      <c r="E12" s="64"/>
      <c r="F12" s="64"/>
      <c r="G12" s="69"/>
      <c r="H12" s="69"/>
      <c r="I12" s="65"/>
      <c r="J12" s="3"/>
      <c r="K12" s="70"/>
      <c r="L12" s="70"/>
      <c r="M12" s="248"/>
      <c r="N12" s="248"/>
      <c r="O12" s="249"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ht="12.75">
      <c r="A13" s="64"/>
      <c r="B13" s="64"/>
      <c r="C13" s="64"/>
      <c r="D13" s="64"/>
      <c r="E13" s="64"/>
      <c r="F13" s="64"/>
      <c r="G13" s="69"/>
      <c r="H13" s="69"/>
      <c r="I13" s="65"/>
      <c r="J13" s="3"/>
      <c r="K13" s="70"/>
      <c r="L13" s="70"/>
      <c r="M13" s="248"/>
      <c r="N13" s="248"/>
      <c r="O13" s="249"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ht="12.75">
      <c r="A14" s="64"/>
      <c r="B14" s="64"/>
      <c r="C14" s="64"/>
      <c r="D14" s="64"/>
      <c r="E14" s="64"/>
      <c r="F14" s="64"/>
      <c r="G14" s="69"/>
      <c r="H14" s="69"/>
      <c r="I14" s="65"/>
      <c r="J14" s="3"/>
      <c r="K14" s="70"/>
      <c r="L14" s="70"/>
      <c r="M14" s="248"/>
      <c r="N14" s="248"/>
      <c r="O14" s="249"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ht="12.75">
      <c r="A15" s="64"/>
      <c r="B15" s="64"/>
      <c r="C15" s="64"/>
      <c r="D15" s="64"/>
      <c r="E15" s="64"/>
      <c r="F15" s="64"/>
      <c r="G15" s="69"/>
      <c r="H15" s="69"/>
      <c r="I15" s="65"/>
      <c r="J15" s="3"/>
      <c r="K15" s="70"/>
      <c r="L15" s="70"/>
      <c r="M15" s="248"/>
      <c r="N15" s="248"/>
      <c r="O15" s="249"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ht="12.75">
      <c r="A16" s="64"/>
      <c r="B16" s="64"/>
      <c r="C16" s="64"/>
      <c r="D16" s="64"/>
      <c r="E16" s="64"/>
      <c r="F16" s="64"/>
      <c r="G16" s="69"/>
      <c r="H16" s="69"/>
      <c r="I16" s="65"/>
      <c r="J16" s="3"/>
      <c r="K16" s="70"/>
      <c r="L16" s="70"/>
      <c r="M16" s="248"/>
      <c r="N16" s="248"/>
      <c r="O16" s="249"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ht="12.75">
      <c r="A17" s="64"/>
      <c r="B17" s="64"/>
      <c r="C17" s="64"/>
      <c r="D17" s="64"/>
      <c r="E17" s="64"/>
      <c r="F17" s="64"/>
      <c r="G17" s="69"/>
      <c r="H17" s="69"/>
      <c r="I17" s="65"/>
      <c r="J17" s="3"/>
      <c r="K17" s="70"/>
      <c r="L17" s="70"/>
      <c r="M17" s="248"/>
      <c r="N17" s="248"/>
      <c r="O17" s="249"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ht="12.75">
      <c r="A18" s="64"/>
      <c r="B18" s="64"/>
      <c r="C18" s="64"/>
      <c r="D18" s="64"/>
      <c r="E18" s="64"/>
      <c r="F18" s="64"/>
      <c r="G18" s="69"/>
      <c r="H18" s="69"/>
      <c r="I18" s="65"/>
      <c r="J18" s="3"/>
      <c r="K18" s="70"/>
      <c r="L18" s="70"/>
      <c r="M18" s="248"/>
      <c r="N18" s="248"/>
      <c r="O18" s="249"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ht="12.75">
      <c r="A19" s="64"/>
      <c r="B19" s="64"/>
      <c r="C19" s="64"/>
      <c r="D19" s="64"/>
      <c r="E19" s="64"/>
      <c r="F19" s="64"/>
      <c r="G19" s="69"/>
      <c r="H19" s="69"/>
      <c r="I19" s="65"/>
      <c r="J19" s="3"/>
      <c r="K19" s="70"/>
      <c r="L19" s="70"/>
      <c r="M19" s="248"/>
      <c r="N19" s="248"/>
      <c r="O19" s="249"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ht="12.75">
      <c r="A20" s="64"/>
      <c r="B20" s="64"/>
      <c r="C20" s="64"/>
      <c r="D20" s="64"/>
      <c r="E20" s="64"/>
      <c r="F20" s="64"/>
      <c r="G20" s="69"/>
      <c r="H20" s="69"/>
      <c r="I20" s="65"/>
      <c r="J20" s="3"/>
      <c r="K20" s="70"/>
      <c r="L20" s="70"/>
      <c r="M20" s="248"/>
      <c r="N20" s="248"/>
      <c r="O20" s="249"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ht="12.75">
      <c r="A21" s="64"/>
      <c r="B21" s="64"/>
      <c r="C21" s="64"/>
      <c r="D21" s="64"/>
      <c r="E21" s="64"/>
      <c r="F21" s="64"/>
      <c r="G21" s="69"/>
      <c r="H21" s="69"/>
      <c r="I21" s="65"/>
      <c r="J21" s="3"/>
      <c r="K21" s="70"/>
      <c r="L21" s="70"/>
      <c r="M21" s="248"/>
      <c r="N21" s="248"/>
      <c r="O21" s="249"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ht="12.75">
      <c r="A22" s="64"/>
      <c r="B22" s="64"/>
      <c r="C22" s="64"/>
      <c r="D22" s="64"/>
      <c r="E22" s="64"/>
      <c r="F22" s="64"/>
      <c r="G22" s="69"/>
      <c r="H22" s="69"/>
      <c r="I22" s="65"/>
      <c r="J22" s="3"/>
      <c r="K22" s="70"/>
      <c r="L22" s="70"/>
      <c r="M22" s="248"/>
      <c r="N22" s="248"/>
      <c r="O22" s="249"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ht="12.75">
      <c r="A23" s="64"/>
      <c r="B23" s="64"/>
      <c r="C23" s="64"/>
      <c r="D23" s="64"/>
      <c r="E23" s="64"/>
      <c r="F23" s="64"/>
      <c r="G23" s="69"/>
      <c r="H23" s="69"/>
      <c r="I23" s="65"/>
      <c r="J23" s="3"/>
      <c r="K23" s="70"/>
      <c r="L23" s="70"/>
      <c r="M23" s="248"/>
      <c r="N23" s="248"/>
      <c r="O23" s="249"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ht="12.75">
      <c r="A24" s="64"/>
      <c r="B24" s="64"/>
      <c r="C24" s="64"/>
      <c r="D24" s="64"/>
      <c r="E24" s="64"/>
      <c r="F24" s="64"/>
      <c r="G24" s="69"/>
      <c r="H24" s="69"/>
      <c r="I24" s="65"/>
      <c r="J24" s="3"/>
      <c r="K24" s="70"/>
      <c r="L24" s="70"/>
      <c r="M24" s="248"/>
      <c r="N24" s="248"/>
      <c r="O24" s="249"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ht="12.75">
      <c r="A25" s="64"/>
      <c r="B25" s="64"/>
      <c r="C25" s="64"/>
      <c r="D25" s="64"/>
      <c r="E25" s="64"/>
      <c r="F25" s="64"/>
      <c r="G25" s="69"/>
      <c r="H25" s="69"/>
      <c r="I25" s="65"/>
      <c r="J25" s="3"/>
      <c r="K25" s="70"/>
      <c r="L25" s="70"/>
      <c r="M25" s="248"/>
      <c r="N25" s="248"/>
      <c r="O25" s="249"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ht="12.75">
      <c r="A26" s="64"/>
      <c r="B26" s="64"/>
      <c r="C26" s="64"/>
      <c r="D26" s="64"/>
      <c r="E26" s="64"/>
      <c r="F26" s="64"/>
      <c r="G26" s="69"/>
      <c r="H26" s="69"/>
      <c r="I26" s="65"/>
      <c r="J26" s="3"/>
      <c r="K26" s="70"/>
      <c r="L26" s="70"/>
      <c r="M26" s="248"/>
      <c r="N26" s="248"/>
      <c r="O26" s="249"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ht="12.75">
      <c r="A27" s="64"/>
      <c r="B27" s="64"/>
      <c r="C27" s="64"/>
      <c r="D27" s="64"/>
      <c r="E27" s="64"/>
      <c r="F27" s="64"/>
      <c r="G27" s="69"/>
      <c r="H27" s="69"/>
      <c r="I27" s="65"/>
      <c r="J27" s="3"/>
      <c r="K27" s="70"/>
      <c r="L27" s="70"/>
      <c r="M27" s="248"/>
      <c r="N27" s="248"/>
      <c r="O27" s="249"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ht="12.75">
      <c r="A28" s="64"/>
      <c r="B28" s="64"/>
      <c r="C28" s="64"/>
      <c r="D28" s="64"/>
      <c r="E28" s="64"/>
      <c r="F28" s="64"/>
      <c r="G28" s="69"/>
      <c r="H28" s="69"/>
      <c r="I28" s="65"/>
      <c r="J28" s="3"/>
      <c r="K28" s="70"/>
      <c r="L28" s="70"/>
      <c r="M28" s="248"/>
      <c r="N28" s="248"/>
      <c r="O28" s="249"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ht="12.75">
      <c r="A29" s="64"/>
      <c r="B29" s="64"/>
      <c r="C29" s="64"/>
      <c r="D29" s="64"/>
      <c r="E29" s="64"/>
      <c r="F29" s="64"/>
      <c r="G29" s="69"/>
      <c r="H29" s="69"/>
      <c r="I29" s="65"/>
      <c r="J29" s="3"/>
      <c r="K29" s="70"/>
      <c r="L29" s="70"/>
      <c r="M29" s="248"/>
      <c r="N29" s="248"/>
      <c r="O29" s="249"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ht="12.75">
      <c r="A30" s="64"/>
      <c r="B30" s="64"/>
      <c r="C30" s="64"/>
      <c r="D30" s="64"/>
      <c r="E30" s="64"/>
      <c r="F30" s="64"/>
      <c r="G30" s="69"/>
      <c r="H30" s="69"/>
      <c r="I30" s="65"/>
      <c r="J30" s="3"/>
      <c r="K30" s="70"/>
      <c r="L30" s="70"/>
      <c r="M30" s="248"/>
      <c r="N30" s="248"/>
      <c r="O30" s="249"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ht="12.75">
      <c r="A31" s="64"/>
      <c r="B31" s="64"/>
      <c r="C31" s="64"/>
      <c r="D31" s="64"/>
      <c r="E31" s="64"/>
      <c r="F31" s="64"/>
      <c r="G31" s="69"/>
      <c r="H31" s="69"/>
      <c r="I31" s="65"/>
      <c r="J31" s="3"/>
      <c r="K31" s="70"/>
      <c r="L31" s="70"/>
      <c r="M31" s="248"/>
      <c r="N31" s="248"/>
      <c r="O31" s="249"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ht="12.75">
      <c r="A32" s="64"/>
      <c r="B32" s="64"/>
      <c r="C32" s="64"/>
      <c r="D32" s="64"/>
      <c r="E32" s="64"/>
      <c r="F32" s="64"/>
      <c r="G32" s="69"/>
      <c r="H32" s="69"/>
      <c r="I32" s="65"/>
      <c r="J32" s="3"/>
      <c r="K32" s="70"/>
      <c r="L32" s="70"/>
      <c r="M32" s="248"/>
      <c r="N32" s="248"/>
      <c r="O32" s="249"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ht="12.75">
      <c r="A33" s="64"/>
      <c r="B33" s="64"/>
      <c r="C33" s="64"/>
      <c r="D33" s="64"/>
      <c r="E33" s="64"/>
      <c r="F33" s="64"/>
      <c r="G33" s="69"/>
      <c r="H33" s="69"/>
      <c r="I33" s="65"/>
      <c r="J33" s="3"/>
      <c r="K33" s="70"/>
      <c r="L33" s="70"/>
      <c r="M33" s="248"/>
      <c r="N33" s="248"/>
      <c r="O33" s="249"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ht="12.75">
      <c r="A34" s="64"/>
      <c r="B34" s="64"/>
      <c r="C34" s="64"/>
      <c r="D34" s="64"/>
      <c r="E34" s="64"/>
      <c r="F34" s="64"/>
      <c r="G34" s="69"/>
      <c r="H34" s="69"/>
      <c r="I34" s="65"/>
      <c r="J34" s="3"/>
      <c r="K34" s="70"/>
      <c r="L34" s="70"/>
      <c r="M34" s="248"/>
      <c r="N34" s="248"/>
      <c r="O34" s="249"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ht="12.75">
      <c r="A35" s="64"/>
      <c r="B35" s="64"/>
      <c r="C35" s="64"/>
      <c r="D35" s="64"/>
      <c r="E35" s="64"/>
      <c r="F35" s="64"/>
      <c r="G35" s="69"/>
      <c r="H35" s="69"/>
      <c r="I35" s="65"/>
      <c r="J35" s="3"/>
      <c r="K35" s="70"/>
      <c r="L35" s="70"/>
      <c r="M35" s="248"/>
      <c r="N35" s="248"/>
      <c r="O35" s="249"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ht="12.75">
      <c r="A36" s="64"/>
      <c r="B36" s="64"/>
      <c r="C36" s="64"/>
      <c r="D36" s="64"/>
      <c r="E36" s="64"/>
      <c r="F36" s="64"/>
      <c r="G36" s="69"/>
      <c r="H36" s="69"/>
      <c r="I36" s="65"/>
      <c r="J36" s="3"/>
      <c r="K36" s="70"/>
      <c r="L36" s="70"/>
      <c r="M36" s="248"/>
      <c r="N36" s="248"/>
      <c r="O36" s="249"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ht="12.75">
      <c r="A37" s="64"/>
      <c r="B37" s="64"/>
      <c r="C37" s="64"/>
      <c r="D37" s="64"/>
      <c r="E37" s="64"/>
      <c r="F37" s="64"/>
      <c r="G37" s="69"/>
      <c r="H37" s="69"/>
      <c r="I37" s="65"/>
      <c r="J37" s="3"/>
      <c r="K37" s="70"/>
      <c r="L37" s="70"/>
      <c r="M37" s="248"/>
      <c r="N37" s="248"/>
      <c r="O37" s="249"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ht="12.75">
      <c r="A38" s="64"/>
      <c r="B38" s="64"/>
      <c r="C38" s="64"/>
      <c r="D38" s="64"/>
      <c r="E38" s="64"/>
      <c r="F38" s="64"/>
      <c r="G38" s="69"/>
      <c r="H38" s="69"/>
      <c r="I38" s="65"/>
      <c r="J38" s="3"/>
      <c r="K38" s="70"/>
      <c r="L38" s="70"/>
      <c r="M38" s="248"/>
      <c r="N38" s="248"/>
      <c r="O38" s="249"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ht="12.75">
      <c r="A39" s="64"/>
      <c r="B39" s="64"/>
      <c r="C39" s="64"/>
      <c r="D39" s="64"/>
      <c r="E39" s="64"/>
      <c r="F39" s="64"/>
      <c r="G39" s="69"/>
      <c r="H39" s="69"/>
      <c r="I39" s="65"/>
      <c r="J39" s="3"/>
      <c r="K39" s="70"/>
      <c r="L39" s="70"/>
      <c r="M39" s="248"/>
      <c r="N39" s="248"/>
      <c r="O39" s="249"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ht="12.75">
      <c r="A40" s="64"/>
      <c r="B40" s="64"/>
      <c r="C40" s="64"/>
      <c r="D40" s="64"/>
      <c r="E40" s="64"/>
      <c r="F40" s="64"/>
      <c r="G40" s="69"/>
      <c r="H40" s="69"/>
      <c r="I40" s="65"/>
      <c r="J40" s="3"/>
      <c r="K40" s="70"/>
      <c r="L40" s="70"/>
      <c r="M40" s="248"/>
      <c r="N40" s="248"/>
      <c r="O40" s="249"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ht="12.75">
      <c r="A41" s="64"/>
      <c r="B41" s="64"/>
      <c r="C41" s="64"/>
      <c r="D41" s="64"/>
      <c r="E41" s="64"/>
      <c r="F41" s="64"/>
      <c r="G41" s="69"/>
      <c r="H41" s="69"/>
      <c r="I41" s="65"/>
      <c r="J41" s="3"/>
      <c r="K41" s="70"/>
      <c r="L41" s="70"/>
      <c r="M41" s="248"/>
      <c r="N41" s="248"/>
      <c r="O41" s="249"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ht="12.75">
      <c r="A42" s="64"/>
      <c r="B42" s="64"/>
      <c r="C42" s="64"/>
      <c r="D42" s="64"/>
      <c r="E42" s="64"/>
      <c r="F42" s="64"/>
      <c r="G42" s="69"/>
      <c r="H42" s="69"/>
      <c r="I42" s="65"/>
      <c r="J42" s="3"/>
      <c r="K42" s="70"/>
      <c r="L42" s="70"/>
      <c r="M42" s="248"/>
      <c r="N42" s="248"/>
      <c r="O42" s="249"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ht="12.75">
      <c r="A43" s="64"/>
      <c r="B43" s="64"/>
      <c r="C43" s="64"/>
      <c r="D43" s="64"/>
      <c r="E43" s="64"/>
      <c r="F43" s="64"/>
      <c r="G43" s="69"/>
      <c r="H43" s="69"/>
      <c r="I43" s="65"/>
      <c r="J43" s="3"/>
      <c r="K43" s="70"/>
      <c r="L43" s="70"/>
      <c r="M43" s="248"/>
      <c r="N43" s="248"/>
      <c r="O43" s="249"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ht="12.75">
      <c r="A44" s="64"/>
      <c r="B44" s="64"/>
      <c r="C44" s="64"/>
      <c r="D44" s="64"/>
      <c r="E44" s="64"/>
      <c r="F44" s="64"/>
      <c r="G44" s="69"/>
      <c r="H44" s="69"/>
      <c r="I44" s="65"/>
      <c r="J44" s="3"/>
      <c r="K44" s="70"/>
      <c r="L44" s="70"/>
      <c r="M44" s="248"/>
      <c r="N44" s="248"/>
      <c r="O44" s="249"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ht="12.75">
      <c r="A45" s="64"/>
      <c r="B45" s="64"/>
      <c r="C45" s="64"/>
      <c r="D45" s="64"/>
      <c r="E45" s="64"/>
      <c r="F45" s="64"/>
      <c r="G45" s="69"/>
      <c r="H45" s="69"/>
      <c r="I45" s="65"/>
      <c r="J45" s="3"/>
      <c r="K45" s="70"/>
      <c r="L45" s="70"/>
      <c r="M45" s="248"/>
      <c r="N45" s="248"/>
      <c r="O45" s="249"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ht="12.75">
      <c r="A46" s="64"/>
      <c r="B46" s="64"/>
      <c r="C46" s="64"/>
      <c r="D46" s="64"/>
      <c r="E46" s="64"/>
      <c r="F46" s="64"/>
      <c r="G46" s="69"/>
      <c r="H46" s="69"/>
      <c r="I46" s="65"/>
      <c r="J46" s="3"/>
      <c r="K46" s="70"/>
      <c r="L46" s="70"/>
      <c r="M46" s="248"/>
      <c r="N46" s="248"/>
      <c r="O46" s="249"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ht="12.75">
      <c r="A47" s="64"/>
      <c r="B47" s="64"/>
      <c r="C47" s="64"/>
      <c r="D47" s="64"/>
      <c r="E47" s="64"/>
      <c r="F47" s="64"/>
      <c r="G47" s="69"/>
      <c r="H47" s="69"/>
      <c r="I47" s="65"/>
      <c r="J47" s="3"/>
      <c r="K47" s="70"/>
      <c r="L47" s="70"/>
      <c r="M47" s="248"/>
      <c r="N47" s="248"/>
      <c r="O47" s="249"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ht="12.75">
      <c r="A48" s="64"/>
      <c r="B48" s="64"/>
      <c r="C48" s="64"/>
      <c r="D48" s="64"/>
      <c r="E48" s="64"/>
      <c r="F48" s="64"/>
      <c r="G48" s="69"/>
      <c r="H48" s="69"/>
      <c r="I48" s="65"/>
      <c r="J48" s="3"/>
      <c r="K48" s="70"/>
      <c r="L48" s="70"/>
      <c r="M48" s="248"/>
      <c r="N48" s="248"/>
      <c r="O48" s="249"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ht="12.75">
      <c r="A49" s="64"/>
      <c r="B49" s="64"/>
      <c r="C49" s="64"/>
      <c r="D49" s="64"/>
      <c r="E49" s="64"/>
      <c r="F49" s="64"/>
      <c r="G49" s="69"/>
      <c r="H49" s="69"/>
      <c r="I49" s="65"/>
      <c r="J49" s="3"/>
      <c r="K49" s="70"/>
      <c r="L49" s="70"/>
      <c r="M49" s="248"/>
      <c r="N49" s="248"/>
      <c r="O49" s="249"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ht="12.75">
      <c r="A50" s="64"/>
      <c r="B50" s="64"/>
      <c r="C50" s="64"/>
      <c r="D50" s="64"/>
      <c r="E50" s="64"/>
      <c r="F50" s="64"/>
      <c r="G50" s="69"/>
      <c r="H50" s="69"/>
      <c r="I50" s="65"/>
      <c r="J50" s="3"/>
      <c r="K50" s="70"/>
      <c r="L50" s="70"/>
      <c r="M50" s="248"/>
      <c r="N50" s="248"/>
      <c r="O50" s="249"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ht="12.75">
      <c r="A51" s="64"/>
      <c r="B51" s="64"/>
      <c r="C51" s="64"/>
      <c r="D51" s="64"/>
      <c r="E51" s="64"/>
      <c r="F51" s="64"/>
      <c r="G51" s="69"/>
      <c r="H51" s="69"/>
      <c r="I51" s="65"/>
      <c r="J51" s="3"/>
      <c r="K51" s="70"/>
      <c r="L51" s="70"/>
      <c r="M51" s="248"/>
      <c r="N51" s="248"/>
      <c r="O51" s="249"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ht="12.75">
      <c r="A52" s="64"/>
      <c r="B52" s="64"/>
      <c r="C52" s="64"/>
      <c r="D52" s="64"/>
      <c r="E52" s="64"/>
      <c r="F52" s="64"/>
      <c r="G52" s="69"/>
      <c r="H52" s="69"/>
      <c r="I52" s="65"/>
      <c r="J52" s="3"/>
      <c r="K52" s="70"/>
      <c r="L52" s="70"/>
      <c r="M52" s="248"/>
      <c r="N52" s="248"/>
      <c r="O52" s="249"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ht="12.75">
      <c r="A53" s="64"/>
      <c r="B53" s="64"/>
      <c r="C53" s="64"/>
      <c r="D53" s="64"/>
      <c r="E53" s="64"/>
      <c r="F53" s="64"/>
      <c r="G53" s="69"/>
      <c r="H53" s="69"/>
      <c r="I53" s="65"/>
      <c r="J53" s="3"/>
      <c r="K53" s="70"/>
      <c r="L53" s="70"/>
      <c r="M53" s="248"/>
      <c r="N53" s="248"/>
      <c r="O53" s="249"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8"/>
      <c r="N54" s="248"/>
      <c r="O54" s="249"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8"/>
      <c r="N55" s="248"/>
      <c r="O55" s="249"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8"/>
      <c r="N56" s="248"/>
      <c r="O56" s="249"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8"/>
      <c r="N57" s="248"/>
      <c r="O57" s="249"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8"/>
      <c r="N58" s="248"/>
      <c r="O58" s="249"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8"/>
      <c r="N59" s="248"/>
      <c r="O59" s="249"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8"/>
      <c r="N60" s="248"/>
      <c r="O60" s="249"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8"/>
      <c r="N61" s="248"/>
      <c r="O61" s="249"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8"/>
      <c r="N62" s="248"/>
      <c r="O62" s="249"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8"/>
      <c r="N63" s="248"/>
      <c r="O63" s="249"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8"/>
      <c r="N64" s="248"/>
      <c r="O64" s="249"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8"/>
      <c r="N65" s="248"/>
      <c r="O65" s="249"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8"/>
      <c r="N66" s="248"/>
      <c r="O66" s="249"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8"/>
      <c r="N67" s="248"/>
      <c r="O67" s="249"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8"/>
      <c r="N68" s="248"/>
      <c r="O68" s="249"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8"/>
      <c r="N69" s="248"/>
      <c r="O69" s="249"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8"/>
      <c r="N70" s="248"/>
      <c r="O70" s="249"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8"/>
      <c r="N71" s="248"/>
      <c r="O71" s="249"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8"/>
      <c r="N72" s="248"/>
      <c r="O72" s="249"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8"/>
      <c r="N73" s="248"/>
      <c r="O73" s="249"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8"/>
      <c r="N74" s="248"/>
      <c r="O74" s="249"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8"/>
      <c r="N75" s="248"/>
      <c r="O75" s="249"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8"/>
      <c r="N76" s="248"/>
      <c r="O76" s="249"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8"/>
      <c r="N77" s="248"/>
      <c r="O77" s="249"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8"/>
      <c r="N78" s="248"/>
      <c r="O78" s="249"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8"/>
      <c r="N79" s="248"/>
      <c r="O79" s="249"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8"/>
      <c r="N80" s="248"/>
      <c r="O80" s="249"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8"/>
      <c r="N81" s="248"/>
      <c r="O81" s="249"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8"/>
      <c r="N82" s="248"/>
      <c r="O82" s="249"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8"/>
      <c r="N83" s="248"/>
      <c r="O83" s="249"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8"/>
      <c r="N84" s="248"/>
      <c r="O84" s="249"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8"/>
      <c r="N85" s="248"/>
      <c r="O85" s="249"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8"/>
      <c r="N86" s="248"/>
      <c r="O86" s="249"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8"/>
      <c r="N87" s="248"/>
      <c r="O87" s="249"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8"/>
      <c r="N88" s="248"/>
      <c r="O88" s="249"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8"/>
      <c r="N89" s="248"/>
      <c r="O89" s="249"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8"/>
      <c r="N90" s="248"/>
      <c r="O90" s="249"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8"/>
      <c r="N91" s="248"/>
      <c r="O91" s="249"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8"/>
      <c r="N92" s="248"/>
      <c r="O92" s="249"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8"/>
      <c r="N93" s="248"/>
      <c r="O93" s="249"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8"/>
      <c r="N94" s="248"/>
      <c r="O94" s="249"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8"/>
      <c r="N95" s="248"/>
      <c r="O95" s="249"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8"/>
      <c r="N96" s="248"/>
      <c r="O96" s="249"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8"/>
      <c r="N97" s="248"/>
      <c r="O97" s="249"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8"/>
      <c r="N98" s="248"/>
      <c r="O98" s="249"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8"/>
      <c r="N99" s="248"/>
      <c r="O99" s="249"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8"/>
      <c r="N100" s="248"/>
      <c r="O100" s="249"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8"/>
      <c r="N101" s="248"/>
      <c r="O101" s="249"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8"/>
      <c r="N102" s="248"/>
      <c r="O102" s="249"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8"/>
      <c r="N103" s="248"/>
      <c r="O103" s="249"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8"/>
      <c r="N104" s="248"/>
      <c r="O104" s="249"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8"/>
      <c r="N105" s="248"/>
      <c r="O105" s="249"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50"/>
      <c r="N106" s="250"/>
      <c r="O106" s="249"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date" operator="greaterThanOrEqual" allowBlank="1" showInputMessage="1" showErrorMessage="1" errorTitle="Reimbursement date" error="Please enter a valid date grater than the listing date." sqref="K7:K106">
      <formula1>$H$2</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435</v>
      </c>
      <c r="K1" s="5" t="s">
        <v>592</v>
      </c>
    </row>
    <row r="2" spans="1:24" ht="12.75">
      <c r="A2" s="190"/>
      <c r="B2" s="1"/>
      <c r="C2" s="1"/>
      <c r="D2" s="3"/>
      <c r="E2" s="116"/>
      <c r="F2" s="2"/>
      <c r="G2" s="1"/>
      <c r="H2" s="3"/>
      <c r="I2" s="7"/>
      <c r="J2" s="164"/>
      <c r="K2" s="87"/>
    </row>
    <row r="3" spans="1:24" ht="12.75">
      <c r="A3" s="182" t="s">
        <v>837</v>
      </c>
      <c r="B3" s="88"/>
      <c r="C3" s="88"/>
      <c r="D3" s="88"/>
      <c r="E3" s="89"/>
      <c r="F3" s="90"/>
      <c r="G3" s="91"/>
      <c r="H3" s="92"/>
      <c r="I3" s="91"/>
      <c r="J3" s="93"/>
      <c r="K3" s="74"/>
    </row>
    <row r="4" spans="1:24" s="183" customFormat="1" ht="13.5" thickBot="1">
      <c r="A4" s="280" t="s">
        <v>839</v>
      </c>
      <c r="B4" s="280"/>
      <c r="C4" s="280"/>
      <c r="D4" s="280"/>
      <c r="E4" s="280"/>
      <c r="F4" s="280"/>
      <c r="G4" s="280"/>
      <c r="H4" s="280"/>
      <c r="I4" s="280"/>
      <c r="J4" s="280"/>
      <c r="K4" s="280"/>
      <c r="S4" s="185" t="s">
        <v>365</v>
      </c>
      <c r="V4" s="185" t="s">
        <v>365</v>
      </c>
    </row>
    <row r="5" spans="1:24" ht="12.75">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866</v>
      </c>
      <c r="S11" s="55" t="s">
        <v>848</v>
      </c>
      <c r="T11" s="55" t="s">
        <v>852</v>
      </c>
      <c r="U11" s="55" t="s">
        <v>855</v>
      </c>
      <c r="V11" s="55" t="s">
        <v>856</v>
      </c>
      <c r="W11" s="55" t="s">
        <v>857</v>
      </c>
    </row>
    <row r="12" spans="1:24" ht="12.75">
      <c r="D12" s="55" t="s">
        <v>867</v>
      </c>
      <c r="S12" s="55" t="s">
        <v>849</v>
      </c>
      <c r="T12" s="55" t="s">
        <v>853</v>
      </c>
      <c r="V12" s="55" t="s">
        <v>989</v>
      </c>
    </row>
    <row r="13" spans="1:24" ht="12.75">
      <c r="D13" s="55" t="s">
        <v>868</v>
      </c>
      <c r="S13" s="55" t="s">
        <v>706</v>
      </c>
      <c r="T13" s="55" t="s">
        <v>854</v>
      </c>
      <c r="U13" s="55" t="s">
        <v>993</v>
      </c>
    </row>
    <row r="14" spans="1:24" ht="12.75">
      <c r="D14" s="55" t="s">
        <v>869</v>
      </c>
      <c r="S14" s="55" t="s">
        <v>850</v>
      </c>
    </row>
    <row r="15" spans="1:24" ht="12.75">
      <c r="S15" s="55" t="s">
        <v>851</v>
      </c>
      <c r="T15" s="55" t="s">
        <v>859</v>
      </c>
    </row>
    <row r="16" spans="1:24" ht="12.75">
      <c r="D16" s="55" t="s">
        <v>990</v>
      </c>
      <c r="S16" s="55" t="s">
        <v>374</v>
      </c>
      <c r="T16" s="186" t="s">
        <v>992</v>
      </c>
    </row>
    <row r="17" spans="1:21" ht="12.75">
      <c r="A17" s="55" t="s">
        <v>562</v>
      </c>
      <c r="B17" s="55" t="s">
        <v>994</v>
      </c>
      <c r="D17" s="55" t="s">
        <v>991</v>
      </c>
      <c r="T17" s="55" t="s">
        <v>860</v>
      </c>
    </row>
    <row r="18" spans="1:21" ht="12.75">
      <c r="A18" s="55" t="s">
        <v>861</v>
      </c>
      <c r="B18" s="55" t="s">
        <v>862</v>
      </c>
    </row>
    <row r="19" spans="1:21" ht="12.75">
      <c r="B19" s="187" t="s">
        <v>864</v>
      </c>
      <c r="S19" s="188"/>
      <c r="T19" s="188" t="s">
        <v>985</v>
      </c>
      <c r="U19" s="188"/>
    </row>
    <row r="20" spans="1:21" ht="12.75">
      <c r="B20" s="187" t="s">
        <v>865</v>
      </c>
      <c r="S20" s="188"/>
      <c r="T20" s="188"/>
      <c r="U20" s="188"/>
    </row>
    <row r="21" spans="1:21" ht="12.75">
      <c r="B21" s="55" t="s">
        <v>863</v>
      </c>
      <c r="S21" s="188" t="s">
        <v>986</v>
      </c>
      <c r="T21" s="189"/>
      <c r="U21" s="188"/>
    </row>
    <row r="22" spans="1:21" ht="12.75">
      <c r="S22" s="188" t="s">
        <v>987</v>
      </c>
      <c r="T22" s="189"/>
      <c r="U22" s="188" t="s">
        <v>988</v>
      </c>
    </row>
    <row r="23" spans="1:21" ht="12.75">
      <c r="S23" s="188"/>
      <c r="T23" s="188"/>
      <c r="U23" s="188"/>
    </row>
    <row r="24" spans="1:21" ht="12.75">
      <c r="A24" s="183" t="s">
        <v>996</v>
      </c>
    </row>
    <row r="25" spans="1:21" ht="12.75">
      <c r="A25" s="183" t="s">
        <v>562</v>
      </c>
      <c r="B25" s="183" t="s">
        <v>994</v>
      </c>
      <c r="C25" s="183" t="s">
        <v>997</v>
      </c>
    </row>
    <row r="26" spans="1:21" ht="12.75">
      <c r="A26" s="55" t="s">
        <v>0</v>
      </c>
      <c r="B26" s="55" t="s">
        <v>998</v>
      </c>
    </row>
    <row r="27" spans="1:21" ht="12.75">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ht="12.75">
      <c r="A1" s="252" t="s">
        <v>1</v>
      </c>
      <c r="B1" s="252" t="s">
        <v>1883</v>
      </c>
      <c r="C1" s="252" t="s">
        <v>1976</v>
      </c>
      <c r="D1" s="252" t="s">
        <v>8</v>
      </c>
      <c r="E1" s="252" t="s">
        <v>265</v>
      </c>
      <c r="F1" s="252" t="s">
        <v>1884</v>
      </c>
      <c r="G1" s="252" t="s">
        <v>2141</v>
      </c>
      <c r="H1" s="252" t="s">
        <v>2142</v>
      </c>
    </row>
    <row r="2" spans="1:15" s="63" customFormat="1" ht="12.75">
      <c r="A2" s="196" t="s">
        <v>20</v>
      </c>
      <c r="B2" s="196"/>
      <c r="C2" s="196"/>
      <c r="D2" s="196"/>
      <c r="E2" s="258"/>
      <c r="F2" s="196"/>
      <c r="G2" s="196"/>
      <c r="H2" s="196"/>
    </row>
    <row r="3" spans="1:15" ht="12.75">
      <c r="A3" s="66"/>
      <c r="B3" s="66"/>
      <c r="C3" s="66"/>
      <c r="D3" s="66"/>
      <c r="E3" s="257"/>
      <c r="F3" s="66"/>
    </row>
    <row r="4" spans="1:15" ht="12.75">
      <c r="A4" s="66"/>
      <c r="B4" s="66"/>
      <c r="C4" s="66"/>
      <c r="D4" s="66"/>
      <c r="E4" s="257"/>
      <c r="F4" s="66"/>
    </row>
    <row r="5" spans="1:15" ht="15">
      <c r="D5" s="254"/>
      <c r="F5" s="183"/>
    </row>
    <row r="6" spans="1:15" s="256" customFormat="1" ht="12.75">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5">
      <c r="A7" s="259"/>
      <c r="B7" s="196"/>
      <c r="C7" s="196"/>
      <c r="D7" s="196"/>
      <c r="E7" s="196"/>
      <c r="F7" s="196"/>
      <c r="G7" s="120"/>
      <c r="H7" s="120"/>
      <c r="I7" s="196"/>
      <c r="J7" s="196"/>
      <c r="K7" s="260"/>
      <c r="L7" s="196"/>
      <c r="M7" s="258"/>
      <c r="N7" s="261">
        <v>767010</v>
      </c>
      <c r="O7" s="120"/>
    </row>
    <row r="8" spans="1:15" s="63" customFormat="1" ht="15">
      <c r="A8" s="259"/>
      <c r="B8" s="196"/>
      <c r="C8" s="196"/>
      <c r="D8" s="196"/>
      <c r="E8" s="196"/>
      <c r="F8" s="196"/>
      <c r="G8" s="120"/>
      <c r="H8" s="120"/>
      <c r="I8" s="196"/>
      <c r="J8" s="196"/>
      <c r="K8" s="260"/>
      <c r="L8" s="196"/>
      <c r="M8" s="258"/>
      <c r="N8" s="261">
        <v>767010</v>
      </c>
      <c r="O8" s="120"/>
    </row>
    <row r="9" spans="1:15" ht="15">
      <c r="A9" s="259"/>
      <c r="B9" s="196"/>
      <c r="C9" s="196"/>
      <c r="D9" s="196"/>
      <c r="E9" s="196"/>
      <c r="F9" s="196"/>
      <c r="G9" s="120"/>
      <c r="H9" s="120"/>
      <c r="I9" s="196"/>
      <c r="J9" s="196"/>
      <c r="K9" s="260"/>
      <c r="L9" s="196"/>
      <c r="M9" s="258"/>
      <c r="N9" s="261">
        <v>767010</v>
      </c>
      <c r="O9" s="120"/>
    </row>
    <row r="10" spans="1:15" ht="15">
      <c r="A10" s="259"/>
      <c r="B10" s="196"/>
      <c r="C10" s="196"/>
      <c r="D10" s="196"/>
      <c r="E10" s="196"/>
      <c r="F10" s="196"/>
      <c r="G10" s="120"/>
      <c r="H10" s="120"/>
      <c r="I10" s="196"/>
      <c r="J10" s="196"/>
      <c r="K10" s="260"/>
      <c r="L10" s="196"/>
      <c r="M10" s="258"/>
      <c r="N10" s="261">
        <v>767010</v>
      </c>
      <c r="O10" s="120"/>
    </row>
    <row r="11" spans="1:15" ht="15">
      <c r="A11" s="259"/>
      <c r="B11" s="196"/>
      <c r="C11" s="196"/>
      <c r="D11" s="196"/>
      <c r="E11" s="196"/>
      <c r="F11" s="196"/>
      <c r="G11" s="120"/>
      <c r="H11" s="120"/>
      <c r="I11" s="196"/>
      <c r="J11" s="196"/>
      <c r="K11" s="260"/>
      <c r="L11" s="196"/>
      <c r="M11" s="258"/>
      <c r="N11" s="261">
        <v>767010</v>
      </c>
      <c r="O11" s="120"/>
    </row>
    <row r="12" spans="1:15" ht="15">
      <c r="A12" s="259"/>
      <c r="B12" s="196"/>
      <c r="C12" s="196"/>
      <c r="D12" s="196"/>
      <c r="E12" s="196"/>
      <c r="F12" s="196"/>
      <c r="G12" s="120"/>
      <c r="H12" s="120"/>
      <c r="I12" s="196"/>
      <c r="J12" s="196"/>
      <c r="K12" s="260"/>
      <c r="L12" s="196"/>
      <c r="M12" s="258"/>
      <c r="N12" s="261">
        <v>767010</v>
      </c>
      <c r="O12" s="120"/>
    </row>
    <row r="13" spans="1:15" ht="15">
      <c r="A13" s="259"/>
      <c r="B13" s="196"/>
      <c r="C13" s="196"/>
      <c r="D13" s="196"/>
      <c r="E13" s="196"/>
      <c r="F13" s="196"/>
      <c r="G13" s="120"/>
      <c r="H13" s="120"/>
      <c r="I13" s="196"/>
      <c r="J13" s="196"/>
      <c r="K13" s="260"/>
      <c r="L13" s="196"/>
      <c r="M13" s="258"/>
      <c r="N13" s="261">
        <v>767010</v>
      </c>
      <c r="O13" s="120"/>
    </row>
    <row r="14" spans="1:15" ht="15">
      <c r="A14" s="259"/>
      <c r="B14" s="196"/>
      <c r="C14" s="196"/>
      <c r="D14" s="196"/>
      <c r="E14" s="196"/>
      <c r="F14" s="196"/>
      <c r="G14" s="120"/>
      <c r="H14" s="120"/>
      <c r="I14" s="196"/>
      <c r="J14" s="196"/>
      <c r="K14" s="260"/>
      <c r="L14" s="196"/>
      <c r="M14" s="258"/>
      <c r="N14" s="261">
        <v>767010</v>
      </c>
      <c r="O14" s="120"/>
    </row>
    <row r="15" spans="1:15" ht="15">
      <c r="A15" s="259"/>
      <c r="B15" s="196"/>
      <c r="C15" s="196"/>
      <c r="D15" s="196"/>
      <c r="E15" s="196"/>
      <c r="F15" s="196"/>
      <c r="G15" s="120"/>
      <c r="H15" s="120"/>
      <c r="I15" s="196"/>
      <c r="J15" s="196"/>
      <c r="K15" s="260"/>
      <c r="L15" s="196"/>
      <c r="M15" s="258"/>
      <c r="N15" s="261">
        <v>767010</v>
      </c>
      <c r="O15" s="120"/>
    </row>
    <row r="16" spans="1:15" ht="15">
      <c r="A16" s="259"/>
      <c r="B16" s="196"/>
      <c r="C16" s="196"/>
      <c r="D16" s="196"/>
      <c r="E16" s="196"/>
      <c r="F16" s="196"/>
      <c r="G16" s="120"/>
      <c r="H16" s="120"/>
      <c r="I16" s="196"/>
      <c r="J16" s="196"/>
      <c r="K16" s="260"/>
      <c r="L16" s="196"/>
      <c r="M16" s="258"/>
      <c r="N16" s="261">
        <v>767010</v>
      </c>
      <c r="O16" s="120"/>
    </row>
    <row r="17" spans="1:15" ht="15">
      <c r="A17" s="259"/>
      <c r="B17" s="196"/>
      <c r="C17" s="196"/>
      <c r="D17" s="196"/>
      <c r="E17" s="196"/>
      <c r="F17" s="196"/>
      <c r="G17" s="120"/>
      <c r="H17" s="120"/>
      <c r="I17" s="196"/>
      <c r="J17" s="196"/>
      <c r="K17" s="260"/>
      <c r="L17" s="196"/>
      <c r="M17" s="258"/>
      <c r="N17" s="261">
        <v>767010</v>
      </c>
      <c r="O17" s="120"/>
    </row>
    <row r="18" spans="1:15" ht="15">
      <c r="A18" s="259"/>
      <c r="B18" s="196"/>
      <c r="C18" s="196"/>
      <c r="D18" s="196"/>
      <c r="E18" s="196"/>
      <c r="F18" s="196"/>
      <c r="G18" s="120"/>
      <c r="H18" s="120"/>
      <c r="I18" s="196"/>
      <c r="J18" s="196"/>
      <c r="K18" s="260"/>
      <c r="L18" s="196"/>
      <c r="M18" s="258"/>
      <c r="N18" s="261">
        <v>767010</v>
      </c>
      <c r="O18" s="120"/>
    </row>
    <row r="19" spans="1:15" ht="15">
      <c r="A19" s="259"/>
      <c r="B19" s="196"/>
      <c r="C19" s="196"/>
      <c r="D19" s="196"/>
      <c r="E19" s="196"/>
      <c r="F19" s="196"/>
      <c r="G19" s="120"/>
      <c r="H19" s="120"/>
      <c r="I19" s="196"/>
      <c r="J19" s="196"/>
      <c r="K19" s="260"/>
      <c r="L19" s="196"/>
      <c r="M19" s="258"/>
      <c r="N19" s="261">
        <v>767010</v>
      </c>
      <c r="O19" s="120"/>
    </row>
    <row r="20" spans="1:15" ht="15">
      <c r="A20" s="259"/>
      <c r="B20" s="196"/>
      <c r="C20" s="196"/>
      <c r="D20" s="196"/>
      <c r="E20" s="196"/>
      <c r="F20" s="196"/>
      <c r="G20" s="120"/>
      <c r="H20" s="120"/>
      <c r="I20" s="196"/>
      <c r="J20" s="196"/>
      <c r="K20" s="260"/>
      <c r="L20" s="196"/>
      <c r="M20" s="258"/>
      <c r="N20" s="261">
        <v>767010</v>
      </c>
      <c r="O20" s="120"/>
    </row>
    <row r="21" spans="1:15" ht="15">
      <c r="A21" s="259"/>
      <c r="B21" s="196"/>
      <c r="C21" s="196"/>
      <c r="D21" s="196"/>
      <c r="E21" s="196"/>
      <c r="F21" s="196"/>
      <c r="G21" s="120"/>
      <c r="H21" s="120"/>
      <c r="I21" s="196"/>
      <c r="J21" s="196"/>
      <c r="K21" s="260"/>
      <c r="L21" s="196"/>
      <c r="M21" s="258"/>
      <c r="N21" s="261">
        <v>767010</v>
      </c>
      <c r="O21" s="120"/>
    </row>
    <row r="22" spans="1:15" ht="15">
      <c r="A22" s="259"/>
      <c r="B22" s="196"/>
      <c r="C22" s="196"/>
      <c r="D22" s="196"/>
      <c r="E22" s="196"/>
      <c r="F22" s="196"/>
      <c r="G22" s="120"/>
      <c r="H22" s="120"/>
      <c r="I22" s="196"/>
      <c r="J22" s="196"/>
      <c r="K22" s="260"/>
      <c r="L22" s="196"/>
      <c r="M22" s="258"/>
      <c r="N22" s="261">
        <v>767010</v>
      </c>
      <c r="O22" s="120"/>
    </row>
    <row r="23" spans="1:15" ht="15">
      <c r="A23" s="259"/>
      <c r="B23" s="196"/>
      <c r="C23" s="196"/>
      <c r="D23" s="196"/>
      <c r="E23" s="196"/>
      <c r="F23" s="196"/>
      <c r="G23" s="120"/>
      <c r="H23" s="120"/>
      <c r="I23" s="196"/>
      <c r="J23" s="196"/>
      <c r="K23" s="260"/>
      <c r="L23" s="196"/>
      <c r="M23" s="258"/>
      <c r="N23" s="261">
        <v>767010</v>
      </c>
      <c r="O23" s="120"/>
    </row>
    <row r="24" spans="1:15" ht="15">
      <c r="A24" s="259"/>
      <c r="B24" s="196"/>
      <c r="C24" s="196"/>
      <c r="D24" s="196"/>
      <c r="E24" s="196"/>
      <c r="F24" s="196"/>
      <c r="G24" s="120"/>
      <c r="H24" s="120"/>
      <c r="I24" s="196"/>
      <c r="J24" s="196"/>
      <c r="K24" s="260"/>
      <c r="L24" s="196"/>
      <c r="M24" s="258"/>
      <c r="N24" s="261">
        <v>767010</v>
      </c>
      <c r="O24" s="120"/>
    </row>
    <row r="25" spans="1:15" ht="15">
      <c r="A25" s="259"/>
      <c r="B25" s="196"/>
      <c r="C25" s="196"/>
      <c r="D25" s="196"/>
      <c r="E25" s="196"/>
      <c r="F25" s="196"/>
      <c r="G25" s="120"/>
      <c r="H25" s="120"/>
      <c r="I25" s="196"/>
      <c r="J25" s="196"/>
      <c r="K25" s="260"/>
      <c r="L25" s="196"/>
      <c r="M25" s="258"/>
      <c r="N25" s="261">
        <v>767010</v>
      </c>
      <c r="O25" s="120"/>
    </row>
    <row r="26" spans="1:15" ht="15">
      <c r="A26" s="259"/>
      <c r="B26" s="196"/>
      <c r="C26" s="196"/>
      <c r="D26" s="196"/>
      <c r="E26" s="196"/>
      <c r="F26" s="196"/>
      <c r="G26" s="120"/>
      <c r="H26" s="120"/>
      <c r="I26" s="196"/>
      <c r="J26" s="196"/>
      <c r="K26" s="260"/>
      <c r="L26" s="196"/>
      <c r="M26" s="258"/>
      <c r="N26" s="261">
        <v>767010</v>
      </c>
      <c r="O26" s="120"/>
    </row>
    <row r="27" spans="1:15" ht="15">
      <c r="A27" s="259"/>
      <c r="B27" s="196"/>
      <c r="C27" s="196"/>
      <c r="D27" s="196"/>
      <c r="E27" s="196"/>
      <c r="F27" s="196"/>
      <c r="G27" s="120"/>
      <c r="H27" s="120"/>
      <c r="I27" s="196"/>
      <c r="J27" s="196"/>
      <c r="K27" s="260"/>
      <c r="L27" s="196"/>
      <c r="M27" s="258"/>
      <c r="N27" s="261">
        <v>767010</v>
      </c>
      <c r="O27" s="120"/>
    </row>
    <row r="28" spans="1:15" ht="15">
      <c r="A28" s="259"/>
      <c r="B28" s="196"/>
      <c r="C28" s="196"/>
      <c r="D28" s="196"/>
      <c r="E28" s="196"/>
      <c r="F28" s="196"/>
      <c r="G28" s="120"/>
      <c r="H28" s="120"/>
      <c r="I28" s="196"/>
      <c r="J28" s="196"/>
      <c r="K28" s="260"/>
      <c r="L28" s="196"/>
      <c r="M28" s="258"/>
      <c r="N28" s="261">
        <v>767010</v>
      </c>
      <c r="O28" s="120"/>
    </row>
    <row r="29" spans="1:15" ht="15">
      <c r="A29" s="259"/>
      <c r="B29" s="196"/>
      <c r="C29" s="196"/>
      <c r="D29" s="196"/>
      <c r="E29" s="196"/>
      <c r="F29" s="196"/>
      <c r="G29" s="120"/>
      <c r="H29" s="120"/>
      <c r="I29" s="196"/>
      <c r="J29" s="196"/>
      <c r="K29" s="260"/>
      <c r="L29" s="196"/>
      <c r="M29" s="258"/>
      <c r="N29" s="261">
        <v>767010</v>
      </c>
      <c r="O29" s="120"/>
    </row>
    <row r="30" spans="1:15" ht="15">
      <c r="A30" s="259"/>
      <c r="B30" s="196"/>
      <c r="C30" s="196"/>
      <c r="D30" s="196"/>
      <c r="E30" s="196"/>
      <c r="F30" s="196"/>
      <c r="G30" s="120"/>
      <c r="H30" s="120"/>
      <c r="I30" s="196"/>
      <c r="J30" s="196"/>
      <c r="K30" s="260"/>
      <c r="L30" s="196"/>
      <c r="M30" s="258"/>
      <c r="N30" s="261">
        <v>767010</v>
      </c>
      <c r="O30" s="120"/>
    </row>
    <row r="31" spans="1:15" ht="15">
      <c r="A31" s="259"/>
      <c r="B31" s="196"/>
      <c r="C31" s="196"/>
      <c r="D31" s="196"/>
      <c r="E31" s="196"/>
      <c r="F31" s="196"/>
      <c r="G31" s="120"/>
      <c r="H31" s="120"/>
      <c r="I31" s="196"/>
      <c r="J31" s="196"/>
      <c r="K31" s="260"/>
      <c r="L31" s="196"/>
      <c r="M31" s="258"/>
      <c r="N31" s="261">
        <v>767010</v>
      </c>
      <c r="O31" s="120"/>
    </row>
    <row r="32" spans="1:15" ht="15">
      <c r="A32" s="259"/>
      <c r="B32" s="196"/>
      <c r="C32" s="196"/>
      <c r="D32" s="196"/>
      <c r="E32" s="196"/>
      <c r="F32" s="196"/>
      <c r="G32" s="120"/>
      <c r="H32" s="120"/>
      <c r="I32" s="196"/>
      <c r="J32" s="196"/>
      <c r="K32" s="260"/>
      <c r="L32" s="196"/>
      <c r="M32" s="258"/>
      <c r="N32" s="261">
        <v>767010</v>
      </c>
      <c r="O32" s="120"/>
    </row>
    <row r="33" spans="1:15" ht="15">
      <c r="A33" s="259"/>
      <c r="B33" s="196"/>
      <c r="C33" s="196"/>
      <c r="D33" s="196"/>
      <c r="E33" s="196"/>
      <c r="F33" s="196"/>
      <c r="G33" s="120"/>
      <c r="H33" s="120"/>
      <c r="I33" s="196"/>
      <c r="J33" s="196"/>
      <c r="K33" s="260"/>
      <c r="L33" s="196"/>
      <c r="M33" s="258"/>
      <c r="N33" s="261">
        <v>767010</v>
      </c>
      <c r="O33" s="120"/>
    </row>
    <row r="34" spans="1:15" ht="15">
      <c r="A34" s="259"/>
      <c r="B34" s="196"/>
      <c r="C34" s="196"/>
      <c r="D34" s="196"/>
      <c r="E34" s="196"/>
      <c r="F34" s="196"/>
      <c r="G34" s="120"/>
      <c r="H34" s="120"/>
      <c r="I34" s="196"/>
      <c r="J34" s="196"/>
      <c r="K34" s="260"/>
      <c r="L34" s="196"/>
      <c r="M34" s="258"/>
      <c r="N34" s="261">
        <v>767010</v>
      </c>
      <c r="O34" s="120"/>
    </row>
    <row r="35" spans="1:15" ht="15">
      <c r="A35" s="259"/>
      <c r="B35" s="196"/>
      <c r="C35" s="196"/>
      <c r="D35" s="196"/>
      <c r="E35" s="196"/>
      <c r="F35" s="196"/>
      <c r="G35" s="120"/>
      <c r="H35" s="120"/>
      <c r="I35" s="196"/>
      <c r="J35" s="196"/>
      <c r="K35" s="260"/>
      <c r="L35" s="196"/>
      <c r="M35" s="258"/>
      <c r="N35" s="261">
        <v>767010</v>
      </c>
      <c r="O35" s="120"/>
    </row>
    <row r="36" spans="1:15" ht="15">
      <c r="A36" s="259"/>
      <c r="B36" s="196"/>
      <c r="C36" s="196"/>
      <c r="D36" s="196"/>
      <c r="E36" s="196"/>
      <c r="F36" s="196"/>
      <c r="G36" s="120"/>
      <c r="H36" s="120"/>
      <c r="I36" s="196"/>
      <c r="J36" s="196"/>
      <c r="K36" s="260"/>
      <c r="L36" s="196"/>
      <c r="M36" s="258"/>
      <c r="N36" s="261">
        <v>767010</v>
      </c>
      <c r="O36" s="120"/>
    </row>
    <row r="37" spans="1:15" ht="15">
      <c r="A37" s="259"/>
      <c r="B37" s="196"/>
      <c r="C37" s="196"/>
      <c r="D37" s="196"/>
      <c r="E37" s="196"/>
      <c r="F37" s="196"/>
      <c r="G37" s="120"/>
      <c r="H37" s="120"/>
      <c r="I37" s="196"/>
      <c r="J37" s="196"/>
      <c r="K37" s="260"/>
      <c r="L37" s="196"/>
      <c r="M37" s="258"/>
      <c r="N37" s="261">
        <v>767010</v>
      </c>
      <c r="O37" s="120"/>
    </row>
    <row r="38" spans="1:15" ht="12.7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9"/>
  <sheetViews>
    <sheetView zoomScale="70" zoomScaleNormal="70" workbookViewId="0">
      <pane xSplit="1" ySplit="1" topLeftCell="V2" activePane="bottomRight" state="frozen"/>
      <selection pane="topRight" activeCell="B1" sqref="B1"/>
      <selection pane="bottomLeft" activeCell="A2" sqref="A2"/>
      <selection pane="bottomRight" activeCell="A3" sqref="A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4.44140625" style="8"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ht="15">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2248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ht="15">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2230</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ht="15">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2231</v>
      </c>
      <c r="AH6" s="221" t="s">
        <v>1238</v>
      </c>
      <c r="AJ6" s="8">
        <v>6</v>
      </c>
      <c r="AK6" s="223" t="s">
        <v>1133</v>
      </c>
      <c r="AN6" s="8" t="s">
        <v>2161</v>
      </c>
    </row>
    <row r="7" spans="1:40" ht="15">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ht="15">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ht="15">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ht="15">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ht="15">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ht="15">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2234</v>
      </c>
      <c r="AB19" s="233" t="s">
        <v>2235</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ht="15">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ht="15">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ht="15">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ht="15">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ht="15">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ht="15">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ht="15">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ht="15">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ht="15">
      <c r="F32" s="174" t="s">
        <v>1510</v>
      </c>
      <c r="G32" s="173" t="s">
        <v>1511</v>
      </c>
      <c r="M32" s="231"/>
      <c r="N32" s="231"/>
      <c r="O32" s="231"/>
      <c r="P32" s="231"/>
      <c r="R32" s="247"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ht="15">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ht="15">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ht="15">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ht="15">
      <c r="F37" s="174" t="s">
        <v>1789</v>
      </c>
      <c r="G37" s="173" t="s">
        <v>1514</v>
      </c>
      <c r="M37" s="231"/>
      <c r="N37" s="231"/>
      <c r="O37" s="231"/>
      <c r="P37" s="231"/>
      <c r="U37" s="167" t="s">
        <v>454</v>
      </c>
      <c r="V37" s="166" t="s">
        <v>301</v>
      </c>
      <c r="AA37" s="232" t="s">
        <v>1313</v>
      </c>
      <c r="AB37" s="233" t="s">
        <v>1314</v>
      </c>
      <c r="AC37" s="231"/>
      <c r="AD37" s="231"/>
      <c r="AE37" s="231"/>
    </row>
    <row r="38" spans="6:31" ht="15">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ht="15">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ht="15">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ht="15">
      <c r="F44" s="175" t="s">
        <v>354</v>
      </c>
      <c r="G44" s="176"/>
      <c r="U44" s="146" t="s">
        <v>354</v>
      </c>
      <c r="V44" s="147"/>
      <c r="AA44" s="232" t="s">
        <v>1167</v>
      </c>
      <c r="AB44" s="233" t="s">
        <v>1168</v>
      </c>
      <c r="AC44" s="231"/>
      <c r="AD44" s="231"/>
      <c r="AE44" s="231"/>
    </row>
    <row r="45" spans="6:31" ht="15">
      <c r="U45" s="146"/>
      <c r="V45" s="147"/>
      <c r="AA45" s="232" t="s">
        <v>1239</v>
      </c>
      <c r="AB45" s="233" t="s">
        <v>1240</v>
      </c>
      <c r="AC45" s="231"/>
      <c r="AD45" s="231"/>
      <c r="AE45" s="231"/>
    </row>
    <row r="46" spans="6:31" ht="15">
      <c r="U46" s="86"/>
      <c r="V46" s="86"/>
      <c r="AA46" s="232" t="s">
        <v>1867</v>
      </c>
      <c r="AB46" s="233" t="s">
        <v>1868</v>
      </c>
      <c r="AC46" s="231"/>
      <c r="AD46" s="231"/>
      <c r="AE46" s="231"/>
    </row>
    <row r="47" spans="6:31" ht="15">
      <c r="U47" s="86"/>
      <c r="V47" s="86"/>
      <c r="AA47" s="232" t="s">
        <v>1592</v>
      </c>
      <c r="AB47" s="233" t="s">
        <v>1593</v>
      </c>
      <c r="AC47" s="231"/>
      <c r="AD47" s="231"/>
      <c r="AE47" s="231"/>
    </row>
    <row r="48" spans="6:31" ht="15">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ht="15">
      <c r="U50" s="86"/>
      <c r="V50" s="86"/>
      <c r="W50" s="117"/>
      <c r="X50" s="117"/>
      <c r="AA50" s="232" t="s">
        <v>805</v>
      </c>
      <c r="AB50" s="233" t="s">
        <v>806</v>
      </c>
      <c r="AC50" s="231"/>
      <c r="AD50" s="231"/>
      <c r="AE50" s="231"/>
    </row>
    <row r="51" spans="21:31" ht="15">
      <c r="W51" s="117"/>
      <c r="X51" s="117"/>
      <c r="AA51" s="232" t="s">
        <v>1400</v>
      </c>
      <c r="AB51" s="233" t="s">
        <v>1399</v>
      </c>
      <c r="AC51" s="231"/>
      <c r="AD51" s="231"/>
      <c r="AE51" s="231"/>
    </row>
    <row r="52" spans="21:31" ht="15">
      <c r="AA52" s="232" t="s">
        <v>1252</v>
      </c>
      <c r="AB52" s="233" t="s">
        <v>1253</v>
      </c>
      <c r="AC52" s="231"/>
      <c r="AD52" s="231"/>
      <c r="AE52" s="231"/>
    </row>
    <row r="53" spans="21:31" ht="15">
      <c r="AA53" s="232" t="s">
        <v>486</v>
      </c>
      <c r="AB53" s="233" t="s">
        <v>487</v>
      </c>
      <c r="AC53" s="231"/>
      <c r="AD53" s="231"/>
      <c r="AE53" s="231"/>
    </row>
    <row r="54" spans="21:31" ht="15">
      <c r="AA54" s="232" t="s">
        <v>2051</v>
      </c>
      <c r="AB54" s="233" t="s">
        <v>2052</v>
      </c>
      <c r="AC54" s="231"/>
      <c r="AD54" s="231"/>
      <c r="AE54" s="231"/>
    </row>
    <row r="55" spans="21:31" ht="15">
      <c r="AA55" s="232" t="s">
        <v>456</v>
      </c>
      <c r="AB55" s="233" t="s">
        <v>24</v>
      </c>
      <c r="AC55" s="231"/>
      <c r="AD55" s="231"/>
      <c r="AE55" s="231"/>
    </row>
    <row r="56" spans="21:31" ht="15">
      <c r="AA56" s="232" t="s">
        <v>1249</v>
      </c>
      <c r="AB56" s="233" t="s">
        <v>1250</v>
      </c>
      <c r="AC56" s="231"/>
      <c r="AD56" s="231"/>
      <c r="AE56" s="231"/>
    </row>
    <row r="57" spans="21:31" ht="15">
      <c r="AA57" s="232" t="s">
        <v>1169</v>
      </c>
      <c r="AB57" s="233" t="s">
        <v>1170</v>
      </c>
      <c r="AC57" s="231"/>
      <c r="AD57" s="231"/>
      <c r="AE57" s="231"/>
    </row>
    <row r="58" spans="21:31" ht="15">
      <c r="AA58" s="232" t="s">
        <v>1769</v>
      </c>
      <c r="AB58" s="233" t="s">
        <v>1770</v>
      </c>
      <c r="AC58" s="231"/>
      <c r="AD58" s="231"/>
      <c r="AE58" s="231"/>
    </row>
    <row r="59" spans="21:31" ht="15">
      <c r="AA59" s="232" t="s">
        <v>488</v>
      </c>
      <c r="AB59" s="233" t="s">
        <v>489</v>
      </c>
      <c r="AC59" s="231"/>
      <c r="AD59" s="231"/>
      <c r="AE59" s="231"/>
    </row>
    <row r="60" spans="21:31">
      <c r="AA60" s="232" t="s">
        <v>1087</v>
      </c>
      <c r="AB60" s="233" t="s">
        <v>1088</v>
      </c>
      <c r="AC60" s="231"/>
      <c r="AD60" s="231"/>
      <c r="AE60" s="231"/>
    </row>
    <row r="61" spans="21:31">
      <c r="AA61" s="232" t="s">
        <v>450</v>
      </c>
      <c r="AB61" s="233" t="s">
        <v>258</v>
      </c>
      <c r="AC61" s="231"/>
      <c r="AD61" s="231"/>
      <c r="AE61" s="231"/>
    </row>
    <row r="62" spans="21:31">
      <c r="AA62" s="232" t="s">
        <v>449</v>
      </c>
      <c r="AB62" s="233" t="s">
        <v>29</v>
      </c>
      <c r="AC62" s="231"/>
      <c r="AD62" s="231"/>
      <c r="AE62" s="231"/>
    </row>
    <row r="63" spans="21:31">
      <c r="AA63" s="232" t="s">
        <v>1126</v>
      </c>
      <c r="AB63" s="233" t="s">
        <v>1127</v>
      </c>
      <c r="AC63" s="231"/>
      <c r="AD63" s="231"/>
      <c r="AE63" s="231"/>
    </row>
    <row r="64" spans="21:31">
      <c r="AA64" s="232" t="s">
        <v>2132</v>
      </c>
      <c r="AB64" s="233" t="s">
        <v>2133</v>
      </c>
      <c r="AC64" s="231"/>
      <c r="AD64" s="231"/>
      <c r="AE64" s="231"/>
    </row>
    <row r="65" spans="2:32">
      <c r="AA65" s="232" t="s">
        <v>1463</v>
      </c>
      <c r="AB65" s="233" t="s">
        <v>1464</v>
      </c>
      <c r="AC65" s="231"/>
      <c r="AD65" s="231"/>
      <c r="AE65" s="231"/>
    </row>
    <row r="66" spans="2:32">
      <c r="AA66" s="232" t="s">
        <v>1578</v>
      </c>
      <c r="AB66" s="233" t="s">
        <v>1579</v>
      </c>
      <c r="AC66" s="231"/>
      <c r="AD66" s="231"/>
      <c r="AE66" s="231"/>
    </row>
    <row r="67" spans="2:32">
      <c r="AA67" s="232" t="s">
        <v>2049</v>
      </c>
      <c r="AB67" s="233" t="s">
        <v>2050</v>
      </c>
      <c r="AC67" s="231"/>
      <c r="AD67" s="231"/>
      <c r="AE67" s="231"/>
    </row>
    <row r="68" spans="2:32">
      <c r="AA68" s="232" t="s">
        <v>1562</v>
      </c>
      <c r="AB68" s="233" t="s">
        <v>1563</v>
      </c>
      <c r="AC68" s="231"/>
      <c r="AD68" s="231"/>
      <c r="AE68" s="231"/>
    </row>
    <row r="69" spans="2:32">
      <c r="AA69" s="232" t="s">
        <v>1427</v>
      </c>
      <c r="AB69" s="233" t="s">
        <v>1428</v>
      </c>
      <c r="AC69" s="231"/>
      <c r="AD69" s="231"/>
      <c r="AE69" s="231"/>
    </row>
    <row r="70" spans="2:32">
      <c r="AA70" s="232" t="s">
        <v>1555</v>
      </c>
      <c r="AB70" s="233" t="s">
        <v>1556</v>
      </c>
      <c r="AC70" s="231"/>
      <c r="AD70" s="231"/>
      <c r="AE70" s="231"/>
    </row>
    <row r="71" spans="2:32">
      <c r="Z71" s="117"/>
      <c r="AA71" s="232" t="s">
        <v>490</v>
      </c>
      <c r="AB71" s="233" t="s">
        <v>568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c r="J75" s="117"/>
      <c r="Q75" s="117"/>
      <c r="T75" s="117"/>
      <c r="AA75" s="232" t="s">
        <v>1401</v>
      </c>
      <c r="AB75" s="233" t="s">
        <v>1402</v>
      </c>
      <c r="AC75" s="231"/>
      <c r="AD75" s="231"/>
      <c r="AE75" s="231"/>
      <c r="AF75" s="117"/>
    </row>
    <row r="76" spans="2:32">
      <c r="Q76" s="117"/>
      <c r="T76" s="117"/>
      <c r="AA76" s="232" t="s">
        <v>1637</v>
      </c>
      <c r="AB76" s="233" t="s">
        <v>1638</v>
      </c>
      <c r="AC76" s="231"/>
      <c r="AD76" s="231"/>
      <c r="AE76" s="231"/>
      <c r="AF76" s="117"/>
    </row>
    <row r="77" spans="2:32">
      <c r="AA77" s="232" t="s">
        <v>1621</v>
      </c>
      <c r="AB77" s="233" t="s">
        <v>1622</v>
      </c>
      <c r="AC77" s="231"/>
      <c r="AD77" s="231"/>
      <c r="AE77" s="231"/>
      <c r="AF77" s="117"/>
    </row>
    <row r="78" spans="2:32">
      <c r="AA78" s="232" t="s">
        <v>1435</v>
      </c>
      <c r="AB78" s="233" t="s">
        <v>1436</v>
      </c>
      <c r="AC78" s="231"/>
      <c r="AD78" s="231"/>
      <c r="AE78" s="231"/>
    </row>
    <row r="79" spans="2:32">
      <c r="AA79" s="232" t="s">
        <v>1474</v>
      </c>
      <c r="AB79" s="233" t="s">
        <v>1475</v>
      </c>
      <c r="AC79" s="231"/>
      <c r="AD79" s="231"/>
      <c r="AE79" s="231"/>
    </row>
    <row r="80" spans="2:32">
      <c r="AA80" s="232" t="s">
        <v>1519</v>
      </c>
      <c r="AB80" s="233" t="s">
        <v>1520</v>
      </c>
      <c r="AC80" s="231"/>
      <c r="AD80" s="231"/>
      <c r="AE80" s="231"/>
    </row>
    <row r="81" spans="6:31">
      <c r="N81" s="117"/>
      <c r="O81" s="117"/>
      <c r="AA81" s="232" t="s">
        <v>1171</v>
      </c>
      <c r="AB81" s="233" t="s">
        <v>1172</v>
      </c>
      <c r="AC81" s="231"/>
      <c r="AD81" s="231"/>
      <c r="AE81" s="231"/>
    </row>
    <row r="82" spans="6:31">
      <c r="N82" s="117"/>
      <c r="O82" s="117"/>
      <c r="AA82" s="232" t="s">
        <v>1165</v>
      </c>
      <c r="AB82" s="233" t="s">
        <v>1166</v>
      </c>
      <c r="AC82" s="231"/>
      <c r="AD82" s="231"/>
      <c r="AE82" s="231"/>
    </row>
    <row r="83" spans="6:31">
      <c r="N83" s="117"/>
      <c r="O83" s="117"/>
      <c r="AA83" s="232" t="s">
        <v>1341</v>
      </c>
      <c r="AB83" s="233" t="s">
        <v>1342</v>
      </c>
      <c r="AC83" s="231"/>
      <c r="AD83" s="231"/>
      <c r="AE83" s="231"/>
    </row>
    <row r="84" spans="6:31">
      <c r="AA84" s="232" t="s">
        <v>2033</v>
      </c>
      <c r="AB84" s="233" t="s">
        <v>2034</v>
      </c>
      <c r="AC84" s="231"/>
      <c r="AD84" s="231"/>
      <c r="AE84" s="231"/>
    </row>
    <row r="85" spans="6:31">
      <c r="AA85" s="232" t="s">
        <v>2128</v>
      </c>
      <c r="AB85" s="233" t="s">
        <v>2129</v>
      </c>
      <c r="AC85" s="231"/>
      <c r="AD85" s="231"/>
      <c r="AE85" s="231"/>
    </row>
    <row r="86" spans="6:31">
      <c r="AA86" s="232" t="s">
        <v>1247</v>
      </c>
      <c r="AB86" s="233" t="s">
        <v>1248</v>
      </c>
      <c r="AC86" s="231"/>
      <c r="AD86" s="231"/>
      <c r="AE86" s="231"/>
    </row>
    <row r="87" spans="6:31">
      <c r="U87" s="117"/>
      <c r="V87" s="117"/>
      <c r="AA87" s="232" t="s">
        <v>1825</v>
      </c>
      <c r="AB87" s="233" t="s">
        <v>1824</v>
      </c>
      <c r="AC87" s="231"/>
      <c r="AD87" s="231"/>
      <c r="AE87" s="231"/>
    </row>
    <row r="88" spans="6:31">
      <c r="U88" s="117"/>
      <c r="V88" s="117"/>
      <c r="AA88" s="232" t="s">
        <v>2038</v>
      </c>
      <c r="AB88" s="233" t="s">
        <v>2039</v>
      </c>
      <c r="AC88" s="231"/>
      <c r="AD88" s="231"/>
      <c r="AE88" s="231"/>
    </row>
    <row r="89" spans="6:31">
      <c r="U89" s="117"/>
      <c r="V89" s="117"/>
      <c r="AA89" s="232" t="s">
        <v>1415</v>
      </c>
      <c r="AB89" s="233" t="s">
        <v>1416</v>
      </c>
      <c r="AC89" s="231"/>
      <c r="AD89" s="231"/>
      <c r="AE89" s="231"/>
    </row>
    <row r="90" spans="6:31">
      <c r="AA90" s="232" t="s">
        <v>1335</v>
      </c>
      <c r="AB90" s="233" t="s">
        <v>1336</v>
      </c>
      <c r="AC90" s="231"/>
      <c r="AD90" s="231"/>
      <c r="AE90" s="231"/>
    </row>
    <row r="91" spans="6:31">
      <c r="AA91" s="232" t="s">
        <v>1822</v>
      </c>
      <c r="AB91" s="233" t="s">
        <v>1823</v>
      </c>
      <c r="AC91" s="231"/>
      <c r="AD91" s="231"/>
      <c r="AE91" s="231"/>
    </row>
    <row r="92" spans="6:31">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c r="AA95" s="232" t="s">
        <v>2111</v>
      </c>
      <c r="AB95" s="233" t="s">
        <v>2112</v>
      </c>
      <c r="AC95" s="231"/>
      <c r="AD95" s="231"/>
      <c r="AE95" s="231"/>
    </row>
    <row r="96" spans="6:31">
      <c r="F96" s="117"/>
      <c r="G96" s="117"/>
      <c r="AA96" s="232" t="s">
        <v>95</v>
      </c>
      <c r="AB96" s="233" t="s">
        <v>1214</v>
      </c>
      <c r="AC96" s="231"/>
      <c r="AD96" s="231"/>
      <c r="AE96" s="231"/>
    </row>
    <row r="97" spans="6:31">
      <c r="F97" s="117"/>
      <c r="G97" s="117"/>
      <c r="AA97" s="232" t="s">
        <v>2077</v>
      </c>
      <c r="AB97" s="233" t="s">
        <v>2078</v>
      </c>
      <c r="AC97" s="231"/>
      <c r="AD97" s="231"/>
      <c r="AE97" s="231"/>
    </row>
    <row r="98" spans="6:31">
      <c r="F98" s="117"/>
      <c r="G98" s="117"/>
      <c r="AA98" s="232" t="s">
        <v>1403</v>
      </c>
      <c r="AB98" s="233" t="s">
        <v>1404</v>
      </c>
      <c r="AC98" s="231"/>
      <c r="AD98" s="231"/>
      <c r="AE98" s="231"/>
    </row>
    <row r="99" spans="6:31">
      <c r="AA99" s="232" t="s">
        <v>1861</v>
      </c>
      <c r="AB99" s="233" t="s">
        <v>1862</v>
      </c>
      <c r="AC99" s="231"/>
      <c r="AD99" s="231"/>
      <c r="AE99" s="231"/>
    </row>
    <row r="100" spans="6:31">
      <c r="AA100" s="232" t="s">
        <v>496</v>
      </c>
      <c r="AB100" s="233" t="s">
        <v>570</v>
      </c>
      <c r="AC100" s="231"/>
      <c r="AD100" s="231"/>
      <c r="AE100" s="231"/>
    </row>
    <row r="101" spans="6:31">
      <c r="AA101" s="232" t="s">
        <v>1449</v>
      </c>
      <c r="AB101" s="233" t="s">
        <v>1450</v>
      </c>
      <c r="AC101" s="231"/>
      <c r="AD101" s="231"/>
      <c r="AE101" s="231"/>
    </row>
    <row r="102" spans="6:31">
      <c r="AA102" s="232" t="s">
        <v>1376</v>
      </c>
      <c r="AB102" s="233" t="s">
        <v>1377</v>
      </c>
      <c r="AC102" s="231"/>
      <c r="AD102" s="231"/>
      <c r="AE102" s="231"/>
    </row>
    <row r="103" spans="6:31">
      <c r="AA103" s="232" t="s">
        <v>1317</v>
      </c>
      <c r="AB103" s="233" t="s">
        <v>1318</v>
      </c>
      <c r="AC103" s="231"/>
      <c r="AD103" s="231"/>
      <c r="AE103" s="231"/>
    </row>
    <row r="104" spans="6:31">
      <c r="AA104" s="232" t="s">
        <v>1467</v>
      </c>
      <c r="AB104" s="233" t="s">
        <v>1468</v>
      </c>
      <c r="AC104" s="231"/>
      <c r="AD104" s="231"/>
      <c r="AE104" s="231"/>
    </row>
    <row r="105" spans="6:31">
      <c r="AA105" s="232" t="s">
        <v>1451</v>
      </c>
      <c r="AB105" s="233" t="s">
        <v>1452</v>
      </c>
      <c r="AC105" s="231"/>
      <c r="AD105" s="231"/>
      <c r="AE105" s="231"/>
    </row>
    <row r="106" spans="6:31">
      <c r="AA106" s="232" t="s">
        <v>497</v>
      </c>
      <c r="AB106" s="233" t="s">
        <v>498</v>
      </c>
      <c r="AC106" s="231"/>
      <c r="AD106" s="231"/>
      <c r="AE106" s="231"/>
    </row>
    <row r="107" spans="6:31">
      <c r="AA107" s="232" t="s">
        <v>1998</v>
      </c>
      <c r="AB107" s="233" t="s">
        <v>1999</v>
      </c>
      <c r="AC107" s="231"/>
      <c r="AD107" s="231"/>
      <c r="AE107" s="231"/>
    </row>
    <row r="108" spans="6:31">
      <c r="AA108" s="232" t="s">
        <v>1301</v>
      </c>
      <c r="AB108" s="233" t="s">
        <v>1302</v>
      </c>
      <c r="AC108" s="231"/>
      <c r="AD108" s="231"/>
      <c r="AE108" s="231"/>
    </row>
    <row r="109" spans="6:31">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c r="AA112" s="232" t="s">
        <v>1175</v>
      </c>
      <c r="AB112" s="233" t="s">
        <v>1176</v>
      </c>
      <c r="AC112" s="231"/>
      <c r="AD112" s="231"/>
      <c r="AE112" s="231"/>
    </row>
    <row r="113" spans="27:31">
      <c r="AA113" s="232" t="s">
        <v>1216</v>
      </c>
      <c r="AB113" s="233" t="s">
        <v>1237</v>
      </c>
      <c r="AC113" s="231"/>
      <c r="AD113" s="231"/>
      <c r="AE113" s="231"/>
    </row>
    <row r="114" spans="27:31">
      <c r="AA114" s="232" t="s">
        <v>2000</v>
      </c>
      <c r="AB114" s="233" t="s">
        <v>2001</v>
      </c>
      <c r="AC114" s="231"/>
      <c r="AD114" s="231"/>
      <c r="AE114" s="231"/>
    </row>
    <row r="115" spans="27:31">
      <c r="AA115" s="232" t="s">
        <v>1177</v>
      </c>
      <c r="AB115" s="233" t="s">
        <v>1178</v>
      </c>
      <c r="AC115" s="231"/>
      <c r="AD115" s="231"/>
      <c r="AE115" s="231"/>
    </row>
    <row r="116" spans="27:31">
      <c r="AA116" s="232" t="s">
        <v>1413</v>
      </c>
      <c r="AB116" s="233" t="s">
        <v>1414</v>
      </c>
      <c r="AC116" s="231"/>
      <c r="AD116" s="231"/>
      <c r="AE116" s="231"/>
    </row>
    <row r="117" spans="27:31">
      <c r="AA117" s="232" t="s">
        <v>1380</v>
      </c>
      <c r="AB117" s="233" t="s">
        <v>1381</v>
      </c>
      <c r="AC117" s="231"/>
      <c r="AD117" s="231"/>
      <c r="AE117" s="231"/>
    </row>
    <row r="118" spans="27:31">
      <c r="AA118" s="232" t="s">
        <v>499</v>
      </c>
      <c r="AB118" s="233" t="s">
        <v>500</v>
      </c>
      <c r="AC118" s="231"/>
      <c r="AD118" s="231"/>
      <c r="AE118" s="231"/>
    </row>
    <row r="119" spans="27:31">
      <c r="AA119" s="232" t="s">
        <v>2101</v>
      </c>
      <c r="AB119" s="233" t="s">
        <v>2102</v>
      </c>
      <c r="AC119" s="231"/>
      <c r="AD119" s="231"/>
      <c r="AE119" s="231"/>
    </row>
    <row r="120" spans="27:31">
      <c r="AA120" s="232" t="s">
        <v>106</v>
      </c>
      <c r="AB120" s="233" t="s">
        <v>1179</v>
      </c>
      <c r="AC120" s="231"/>
      <c r="AD120" s="231"/>
      <c r="AE120" s="231"/>
    </row>
    <row r="121" spans="27:31">
      <c r="AA121" s="232" t="s">
        <v>589</v>
      </c>
      <c r="AB121" s="233" t="s">
        <v>590</v>
      </c>
      <c r="AC121" s="231"/>
      <c r="AD121" s="231"/>
      <c r="AE121" s="231"/>
    </row>
    <row r="122" spans="27:31">
      <c r="AA122" s="232" t="s">
        <v>2123</v>
      </c>
      <c r="AB122" s="233" t="s">
        <v>2124</v>
      </c>
      <c r="AC122" s="231"/>
      <c r="AD122" s="231"/>
      <c r="AE122" s="231"/>
    </row>
    <row r="123" spans="27:31">
      <c r="AA123" s="232" t="s">
        <v>1180</v>
      </c>
      <c r="AB123" s="233" t="s">
        <v>1181</v>
      </c>
      <c r="AC123" s="231"/>
      <c r="AD123" s="231"/>
      <c r="AE123" s="231"/>
    </row>
    <row r="124" spans="27:31">
      <c r="AA124" s="232" t="s">
        <v>2031</v>
      </c>
      <c r="AB124" s="233" t="s">
        <v>2032</v>
      </c>
      <c r="AC124" s="231"/>
      <c r="AD124" s="231"/>
      <c r="AE124" s="231"/>
    </row>
    <row r="125" spans="27:31">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c r="AA129" s="232" t="s">
        <v>1348</v>
      </c>
      <c r="AB129" s="233" t="s">
        <v>1355</v>
      </c>
      <c r="AC129" s="231"/>
      <c r="AD129" s="231"/>
      <c r="AE129" s="231"/>
    </row>
    <row r="130" spans="27:31">
      <c r="AA130" s="232" t="s">
        <v>823</v>
      </c>
      <c r="AB130" s="233" t="s">
        <v>824</v>
      </c>
      <c r="AC130" s="231"/>
      <c r="AD130" s="231"/>
      <c r="AE130" s="231"/>
    </row>
    <row r="131" spans="27:31">
      <c r="AA131" s="232" t="s">
        <v>1182</v>
      </c>
      <c r="AB131" s="233" t="s">
        <v>1183</v>
      </c>
      <c r="AC131" s="231"/>
      <c r="AD131" s="231"/>
      <c r="AE131" s="231"/>
    </row>
    <row r="132" spans="27:31">
      <c r="AA132" s="232" t="s">
        <v>1184</v>
      </c>
      <c r="AB132" s="233" t="s">
        <v>1185</v>
      </c>
      <c r="AC132" s="231"/>
      <c r="AD132" s="231"/>
      <c r="AE132" s="231"/>
    </row>
    <row r="133" spans="27:31">
      <c r="AA133" s="232" t="s">
        <v>1256</v>
      </c>
      <c r="AB133" s="233" t="s">
        <v>1257</v>
      </c>
      <c r="AC133" s="231"/>
      <c r="AD133" s="231"/>
      <c r="AE133" s="231"/>
    </row>
    <row r="134" spans="27:31">
      <c r="AA134" s="232" t="s">
        <v>114</v>
      </c>
      <c r="AB134" s="233" t="s">
        <v>1512</v>
      </c>
      <c r="AC134" s="231"/>
      <c r="AD134" s="231"/>
      <c r="AE134" s="231"/>
    </row>
    <row r="135" spans="27:31">
      <c r="AA135" s="232" t="s">
        <v>1386</v>
      </c>
      <c r="AB135" s="233" t="s">
        <v>1387</v>
      </c>
      <c r="AC135" s="231"/>
      <c r="AD135" s="231"/>
      <c r="AE135" s="231"/>
    </row>
    <row r="136" spans="27:31">
      <c r="AA136" s="232" t="s">
        <v>1771</v>
      </c>
      <c r="AB136" s="233" t="s">
        <v>1772</v>
      </c>
      <c r="AC136" s="231"/>
      <c r="AD136" s="231"/>
      <c r="AE136" s="231"/>
    </row>
    <row r="137" spans="27:31">
      <c r="AA137" s="232" t="s">
        <v>501</v>
      </c>
      <c r="AB137" s="233" t="s">
        <v>502</v>
      </c>
      <c r="AC137" s="231"/>
      <c r="AD137" s="231"/>
      <c r="AE137" s="231"/>
    </row>
    <row r="138" spans="27:31">
      <c r="AA138" s="232" t="s">
        <v>457</v>
      </c>
      <c r="AB138" s="233" t="s">
        <v>289</v>
      </c>
      <c r="AC138" s="231"/>
      <c r="AD138" s="231"/>
      <c r="AE138" s="231"/>
    </row>
    <row r="139" spans="27:31">
      <c r="AA139" s="232" t="s">
        <v>1730</v>
      </c>
      <c r="AB139" s="233" t="s">
        <v>1731</v>
      </c>
      <c r="AC139" s="231"/>
      <c r="AD139" s="231"/>
      <c r="AE139" s="231"/>
    </row>
    <row r="140" spans="27:31">
      <c r="AA140" s="232" t="s">
        <v>1671</v>
      </c>
      <c r="AB140" s="233" t="s">
        <v>1672</v>
      </c>
      <c r="AC140" s="231"/>
      <c r="AD140" s="231"/>
      <c r="AE140" s="231"/>
    </row>
    <row r="141" spans="27:31">
      <c r="AA141" s="232" t="s">
        <v>1437</v>
      </c>
      <c r="AB141" s="233" t="s">
        <v>1438</v>
      </c>
      <c r="AC141" s="231"/>
      <c r="AD141" s="231"/>
      <c r="AE141" s="231"/>
    </row>
    <row r="142" spans="27:31">
      <c r="AA142" s="232" t="s">
        <v>1186</v>
      </c>
      <c r="AB142" s="233" t="s">
        <v>1187</v>
      </c>
      <c r="AC142" s="231"/>
      <c r="AD142" s="231"/>
      <c r="AE142" s="231"/>
    </row>
    <row r="143" spans="27:31">
      <c r="AA143" s="232" t="s">
        <v>1084</v>
      </c>
      <c r="AB143" s="233" t="s">
        <v>1083</v>
      </c>
      <c r="AC143" s="231"/>
      <c r="AD143" s="231"/>
      <c r="AE143" s="231"/>
    </row>
    <row r="144" spans="27:31">
      <c r="AA144" s="232" t="s">
        <v>503</v>
      </c>
      <c r="AB144" s="233" t="s">
        <v>504</v>
      </c>
      <c r="AC144" s="231"/>
      <c r="AD144" s="231"/>
      <c r="AE144" s="231"/>
    </row>
    <row r="145" spans="27:31">
      <c r="AA145" s="232" t="s">
        <v>1388</v>
      </c>
      <c r="AB145" s="233" t="s">
        <v>1389</v>
      </c>
      <c r="AC145" s="231"/>
      <c r="AD145" s="231"/>
      <c r="AE145" s="231"/>
    </row>
    <row r="146" spans="27:31">
      <c r="AA146" s="232" t="s">
        <v>1423</v>
      </c>
      <c r="AB146" s="233" t="s">
        <v>1424</v>
      </c>
      <c r="AC146" s="231"/>
      <c r="AD146" s="231"/>
      <c r="AE146" s="231"/>
    </row>
    <row r="147" spans="27:31">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c r="AA150" s="232" t="s">
        <v>1521</v>
      </c>
      <c r="AB150" s="233" t="s">
        <v>1522</v>
      </c>
      <c r="AC150" s="231"/>
      <c r="AD150" s="231"/>
      <c r="AE150" s="231"/>
    </row>
    <row r="151" spans="27:31">
      <c r="AA151" s="232" t="s">
        <v>1471</v>
      </c>
      <c r="AB151" s="233" t="s">
        <v>1471</v>
      </c>
      <c r="AC151" s="231"/>
      <c r="AD151" s="231"/>
      <c r="AE151" s="231"/>
    </row>
    <row r="152" spans="27:31">
      <c r="AA152" s="232" t="s">
        <v>2241</v>
      </c>
      <c r="AB152" s="233" t="s">
        <v>2240</v>
      </c>
      <c r="AC152" s="231"/>
      <c r="AD152" s="231"/>
      <c r="AE152" s="231"/>
    </row>
    <row r="153" spans="27:31">
      <c r="AA153" s="232" t="s">
        <v>1490</v>
      </c>
      <c r="AB153" s="233" t="s">
        <v>1491</v>
      </c>
      <c r="AC153" s="231"/>
      <c r="AD153" s="231"/>
      <c r="AE153" s="231"/>
    </row>
    <row r="154" spans="27:31">
      <c r="AA154" s="232" t="s">
        <v>2055</v>
      </c>
      <c r="AB154" s="233" t="s">
        <v>2056</v>
      </c>
      <c r="AC154" s="231"/>
      <c r="AD154" s="231"/>
      <c r="AE154" s="231"/>
    </row>
    <row r="155" spans="27:31">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c r="AA158" s="232" t="s">
        <v>2224</v>
      </c>
      <c r="AB158" s="233" t="s">
        <v>2225</v>
      </c>
      <c r="AC158" s="231"/>
      <c r="AD158" s="231"/>
      <c r="AE158" s="231"/>
    </row>
    <row r="159" spans="27:31">
      <c r="AA159" s="232" t="s">
        <v>1370</v>
      </c>
      <c r="AB159" s="233" t="s">
        <v>1371</v>
      </c>
      <c r="AC159" s="231"/>
      <c r="AD159" s="231"/>
      <c r="AE159" s="231"/>
    </row>
    <row r="160" spans="27:31">
      <c r="AA160" s="232" t="s">
        <v>1472</v>
      </c>
      <c r="AB160" s="233" t="s">
        <v>1473</v>
      </c>
      <c r="AC160" s="231"/>
      <c r="AD160" s="231"/>
      <c r="AE160" s="231"/>
    </row>
    <row r="161" spans="27:31">
      <c r="AA161" s="232" t="s">
        <v>1786</v>
      </c>
      <c r="AB161" s="233" t="s">
        <v>1787</v>
      </c>
      <c r="AC161" s="231"/>
      <c r="AD161" s="231"/>
      <c r="AE161" s="231"/>
    </row>
    <row r="162" spans="27:31">
      <c r="AA162" s="232" t="s">
        <v>1368</v>
      </c>
      <c r="AB162" s="233" t="s">
        <v>1369</v>
      </c>
      <c r="AC162" s="231"/>
      <c r="AD162" s="231"/>
      <c r="AE162" s="231"/>
    </row>
    <row r="163" spans="27:31">
      <c r="AA163" s="232" t="s">
        <v>2119</v>
      </c>
      <c r="AB163" s="233" t="s">
        <v>2120</v>
      </c>
      <c r="AC163" s="231"/>
      <c r="AD163" s="231"/>
      <c r="AE163" s="231"/>
    </row>
    <row r="164" spans="27:31">
      <c r="AA164" s="232" t="s">
        <v>2245</v>
      </c>
      <c r="AB164" s="233" t="s">
        <v>2246</v>
      </c>
      <c r="AC164" s="231"/>
      <c r="AD164" s="231"/>
      <c r="AE164" s="231"/>
    </row>
    <row r="165" spans="27:31">
      <c r="AA165" s="232" t="s">
        <v>1188</v>
      </c>
      <c r="AB165" s="233" t="s">
        <v>1189</v>
      </c>
      <c r="AC165" s="231"/>
      <c r="AD165" s="231"/>
      <c r="AE165" s="231"/>
    </row>
    <row r="166" spans="27:31">
      <c r="AA166" s="232" t="s">
        <v>1142</v>
      </c>
      <c r="AB166" s="233" t="s">
        <v>1141</v>
      </c>
      <c r="AC166" s="231"/>
      <c r="AD166" s="231"/>
      <c r="AE166" s="231"/>
    </row>
    <row r="167" spans="27:31">
      <c r="AA167" s="232" t="s">
        <v>744</v>
      </c>
      <c r="AB167" s="233" t="s">
        <v>476</v>
      </c>
      <c r="AC167" s="231"/>
      <c r="AD167" s="231"/>
      <c r="AE167" s="231"/>
    </row>
    <row r="168" spans="27:31">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c r="AA171" s="232" t="s">
        <v>1190</v>
      </c>
      <c r="AB171" s="233" t="s">
        <v>1191</v>
      </c>
      <c r="AC171" s="231"/>
      <c r="AD171" s="231"/>
      <c r="AE171" s="231"/>
    </row>
    <row r="172" spans="27:31">
      <c r="AA172" s="232" t="s">
        <v>1767</v>
      </c>
      <c r="AB172" s="233" t="s">
        <v>1768</v>
      </c>
      <c r="AC172" s="231"/>
      <c r="AD172" s="231"/>
      <c r="AE172" s="231"/>
    </row>
    <row r="173" spans="27:31">
      <c r="AA173" s="232" t="s">
        <v>1717</v>
      </c>
      <c r="AB173" s="233" t="s">
        <v>1718</v>
      </c>
      <c r="AC173" s="231"/>
      <c r="AD173" s="231"/>
      <c r="AE173" s="231"/>
    </row>
    <row r="174" spans="27:31">
      <c r="AA174" s="232" t="s">
        <v>1366</v>
      </c>
      <c r="AB174" s="233" t="s">
        <v>1367</v>
      </c>
      <c r="AC174" s="231"/>
      <c r="AD174" s="231"/>
      <c r="AE174" s="231"/>
    </row>
    <row r="175" spans="27:31">
      <c r="AA175" s="232" t="s">
        <v>1407</v>
      </c>
      <c r="AB175" s="233" t="s">
        <v>1408</v>
      </c>
      <c r="AC175" s="231"/>
      <c r="AD175" s="231"/>
      <c r="AE175" s="231"/>
    </row>
    <row r="176" spans="27:31">
      <c r="AA176" s="232" t="s">
        <v>1353</v>
      </c>
      <c r="AB176" s="233" t="s">
        <v>1354</v>
      </c>
      <c r="AC176" s="231"/>
      <c r="AD176" s="231"/>
      <c r="AE176" s="231"/>
    </row>
    <row r="177" spans="27:31">
      <c r="AA177" s="232" t="s">
        <v>1192</v>
      </c>
      <c r="AB177" s="233" t="s">
        <v>1193</v>
      </c>
      <c r="AC177" s="231"/>
      <c r="AD177" s="231"/>
      <c r="AE177" s="231"/>
    </row>
    <row r="178" spans="27:31">
      <c r="AA178" s="232" t="s">
        <v>135</v>
      </c>
      <c r="AB178" s="233" t="s">
        <v>136</v>
      </c>
      <c r="AC178" s="231"/>
      <c r="AD178" s="231"/>
      <c r="AE178" s="231"/>
    </row>
    <row r="179" spans="27:31">
      <c r="AA179" s="232" t="s">
        <v>2242</v>
      </c>
      <c r="AB179" s="233" t="s">
        <v>2243</v>
      </c>
      <c r="AC179" s="231"/>
      <c r="AD179" s="231"/>
      <c r="AE179" s="231"/>
    </row>
    <row r="180" spans="27:31">
      <c r="AA180" s="232" t="s">
        <v>1571</v>
      </c>
      <c r="AB180" s="233" t="s">
        <v>1572</v>
      </c>
      <c r="AC180" s="231"/>
      <c r="AD180" s="231"/>
      <c r="AE180" s="231"/>
    </row>
    <row r="181" spans="27:31">
      <c r="AA181" s="232" t="s">
        <v>1382</v>
      </c>
      <c r="AB181" s="233" t="s">
        <v>1383</v>
      </c>
      <c r="AC181" s="231"/>
      <c r="AD181" s="231"/>
      <c r="AE181" s="231"/>
    </row>
    <row r="182" spans="27:31">
      <c r="AA182" s="232" t="s">
        <v>1384</v>
      </c>
      <c r="AB182" s="233" t="s">
        <v>1385</v>
      </c>
      <c r="AC182" s="231"/>
      <c r="AD182" s="231"/>
      <c r="AE182" s="231"/>
    </row>
    <row r="183" spans="27:31">
      <c r="AA183" s="232" t="s">
        <v>820</v>
      </c>
      <c r="AB183" s="233" t="s">
        <v>142</v>
      </c>
      <c r="AC183" s="231"/>
      <c r="AD183" s="231"/>
      <c r="AE183" s="231"/>
    </row>
    <row r="184" spans="27:31">
      <c r="AA184" s="232" t="s">
        <v>1484</v>
      </c>
      <c r="AB184" s="233" t="s">
        <v>1485</v>
      </c>
      <c r="AC184" s="231"/>
      <c r="AD184" s="231"/>
      <c r="AE184" s="231"/>
    </row>
    <row r="185" spans="27:31">
      <c r="AA185" s="232" t="s">
        <v>1241</v>
      </c>
      <c r="AB185" s="233" t="s">
        <v>1242</v>
      </c>
      <c r="AC185" s="231"/>
      <c r="AD185" s="231"/>
      <c r="AE185" s="231"/>
    </row>
    <row r="186" spans="27:31">
      <c r="AA186" s="232" t="s">
        <v>144</v>
      </c>
      <c r="AB186" s="233" t="s">
        <v>145</v>
      </c>
      <c r="AC186" s="231"/>
      <c r="AD186" s="231"/>
      <c r="AE186" s="231"/>
    </row>
    <row r="187" spans="27:31">
      <c r="AA187" s="232" t="s">
        <v>1319</v>
      </c>
      <c r="AB187" s="233" t="s">
        <v>1320</v>
      </c>
      <c r="AC187" s="231"/>
      <c r="AD187" s="231"/>
      <c r="AE187" s="231"/>
    </row>
    <row r="188" spans="27:31">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c r="AA191" s="232" t="s">
        <v>1669</v>
      </c>
      <c r="AB191" s="233" t="s">
        <v>1670</v>
      </c>
      <c r="AC191" s="231"/>
      <c r="AD191" s="231"/>
      <c r="AE191" s="231"/>
    </row>
    <row r="192" spans="27:31">
      <c r="AA192" s="232" t="s">
        <v>1523</v>
      </c>
      <c r="AB192" s="233" t="s">
        <v>1524</v>
      </c>
      <c r="AC192" s="231"/>
      <c r="AD192" s="231"/>
      <c r="AE192" s="231"/>
    </row>
    <row r="193" spans="27:31">
      <c r="AA193" s="232" t="s">
        <v>1439</v>
      </c>
      <c r="AB193" s="233" t="s">
        <v>1440</v>
      </c>
      <c r="AC193" s="231"/>
      <c r="AD193" s="231"/>
      <c r="AE193" s="231"/>
    </row>
    <row r="194" spans="27:31">
      <c r="AA194" s="232" t="s">
        <v>2053</v>
      </c>
      <c r="AB194" s="233" t="s">
        <v>2054</v>
      </c>
      <c r="AC194" s="231"/>
      <c r="AD194" s="231"/>
      <c r="AE194" s="231"/>
    </row>
    <row r="195" spans="27:31">
      <c r="AA195" s="232" t="s">
        <v>1295</v>
      </c>
      <c r="AB195" s="233" t="s">
        <v>1296</v>
      </c>
      <c r="AC195" s="231"/>
      <c r="AD195" s="231"/>
      <c r="AE195" s="231"/>
    </row>
    <row r="196" spans="27:31">
      <c r="AA196" s="232" t="s">
        <v>1525</v>
      </c>
      <c r="AB196" s="233" t="s">
        <v>1526</v>
      </c>
      <c r="AC196" s="231"/>
      <c r="AD196" s="231"/>
      <c r="AE196" s="231"/>
    </row>
    <row r="197" spans="27:31">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1219</v>
      </c>
      <c r="AB200" s="233" t="s">
        <v>1220</v>
      </c>
      <c r="AC200" s="231"/>
      <c r="AD200" s="231"/>
      <c r="AE200" s="231"/>
    </row>
    <row r="201" spans="27:31">
      <c r="AA201" s="232" t="s">
        <v>1429</v>
      </c>
      <c r="AB201" s="233" t="s">
        <v>1430</v>
      </c>
      <c r="AC201" s="231"/>
      <c r="AD201" s="231"/>
      <c r="AE201" s="231"/>
    </row>
    <row r="202" spans="27:31">
      <c r="AA202" s="232" t="s">
        <v>159</v>
      </c>
      <c r="AB202" s="233" t="s">
        <v>510</v>
      </c>
      <c r="AC202" s="231"/>
      <c r="AD202" s="231"/>
      <c r="AE202" s="231"/>
    </row>
    <row r="203" spans="27:31">
      <c r="AA203" s="232" t="s">
        <v>1196</v>
      </c>
      <c r="AB203" s="233" t="s">
        <v>1197</v>
      </c>
      <c r="AC203" s="231"/>
      <c r="AD203" s="231"/>
      <c r="AE203" s="231"/>
    </row>
    <row r="204" spans="27:31">
      <c r="AA204" s="232" t="s">
        <v>1254</v>
      </c>
      <c r="AB204" s="233" t="s">
        <v>1255</v>
      </c>
      <c r="AC204" s="231"/>
      <c r="AD204" s="231"/>
      <c r="AE204" s="231"/>
    </row>
    <row r="205" spans="27:31">
      <c r="AA205" s="232" t="s">
        <v>1802</v>
      </c>
      <c r="AB205" s="233" t="s">
        <v>1803</v>
      </c>
      <c r="AC205" s="231"/>
      <c r="AD205" s="231"/>
      <c r="AE205" s="231"/>
    </row>
    <row r="206" spans="27:31">
      <c r="AA206" s="232" t="s">
        <v>458</v>
      </c>
      <c r="AB206" s="233" t="s">
        <v>164</v>
      </c>
      <c r="AC206" s="231"/>
      <c r="AD206" s="231"/>
      <c r="AE206" s="231"/>
    </row>
    <row r="207" spans="27:31">
      <c r="AA207" s="232" t="s">
        <v>1486</v>
      </c>
      <c r="AB207" s="233" t="s">
        <v>1487</v>
      </c>
      <c r="AC207" s="231"/>
      <c r="AD207" s="231"/>
      <c r="AE207" s="231"/>
    </row>
    <row r="208" spans="27:31">
      <c r="AA208" s="232" t="s">
        <v>1198</v>
      </c>
      <c r="AB208" s="233" t="s">
        <v>1199</v>
      </c>
      <c r="AC208" s="231"/>
      <c r="AD208" s="231"/>
      <c r="AE208" s="231"/>
    </row>
    <row r="209" spans="27:31">
      <c r="AA209" s="232" t="s">
        <v>2093</v>
      </c>
      <c r="AB209" s="233" t="s">
        <v>2094</v>
      </c>
      <c r="AC209" s="231"/>
      <c r="AD209" s="231"/>
      <c r="AE209" s="231"/>
    </row>
    <row r="210" spans="27:31">
      <c r="AA210" s="232" t="s">
        <v>1374</v>
      </c>
      <c r="AB210" s="233" t="s">
        <v>1375</v>
      </c>
      <c r="AC210" s="231"/>
      <c r="AD210" s="231"/>
      <c r="AE210" s="231"/>
    </row>
    <row r="211" spans="27:31">
      <c r="AA211" s="232" t="s">
        <v>1152</v>
      </c>
      <c r="AB211" s="233" t="s">
        <v>1153</v>
      </c>
      <c r="AC211" s="231"/>
      <c r="AD211" s="231"/>
      <c r="AE211" s="231"/>
    </row>
    <row r="212" spans="27:31">
      <c r="AA212" s="232" t="s">
        <v>1527</v>
      </c>
      <c r="AB212" s="233" t="s">
        <v>1528</v>
      </c>
      <c r="AC212" s="231"/>
      <c r="AD212" s="231"/>
      <c r="AE212" s="231"/>
    </row>
    <row r="213" spans="27:31">
      <c r="AA213" s="232" t="s">
        <v>1305</v>
      </c>
      <c r="AB213" s="233" t="s">
        <v>1306</v>
      </c>
      <c r="AC213" s="231"/>
      <c r="AD213" s="231"/>
      <c r="AE213" s="231"/>
    </row>
    <row r="214" spans="27:31">
      <c r="AA214" s="232" t="s">
        <v>2232</v>
      </c>
      <c r="AB214" s="233" t="s">
        <v>2233</v>
      </c>
      <c r="AC214" s="231"/>
      <c r="AD214" s="231"/>
      <c r="AE214" s="231"/>
    </row>
    <row r="215" spans="27:31">
      <c r="AA215" s="232" t="s">
        <v>741</v>
      </c>
      <c r="AB215" s="233" t="s">
        <v>742</v>
      </c>
      <c r="AC215" s="231"/>
      <c r="AD215" s="231"/>
      <c r="AE215" s="231"/>
    </row>
    <row r="216" spans="27:31">
      <c r="AA216" s="232" t="s">
        <v>511</v>
      </c>
      <c r="AB216" s="233" t="s">
        <v>512</v>
      </c>
      <c r="AC216" s="231"/>
      <c r="AD216" s="231"/>
      <c r="AE216" s="231"/>
    </row>
    <row r="217" spans="27:31">
      <c r="AA217" s="232" t="s">
        <v>513</v>
      </c>
      <c r="AB217" s="233" t="s">
        <v>514</v>
      </c>
      <c r="AC217" s="231"/>
      <c r="AD217" s="231"/>
      <c r="AE217" s="231"/>
    </row>
    <row r="218" spans="27:31">
      <c r="AA218" s="232" t="s">
        <v>1515</v>
      </c>
      <c r="AB218" s="233" t="s">
        <v>1818</v>
      </c>
      <c r="AC218" s="231"/>
      <c r="AD218" s="231"/>
      <c r="AE218" s="231"/>
    </row>
    <row r="219" spans="27:31">
      <c r="AA219" s="232" t="s">
        <v>1293</v>
      </c>
      <c r="AB219" s="233" t="s">
        <v>1294</v>
      </c>
      <c r="AC219" s="231"/>
      <c r="AD219" s="231"/>
      <c r="AE219" s="231"/>
    </row>
    <row r="220" spans="27:31">
      <c r="AA220" s="232" t="s">
        <v>1200</v>
      </c>
      <c r="AB220" s="233" t="s">
        <v>1201</v>
      </c>
      <c r="AC220" s="231"/>
      <c r="AD220" s="231"/>
      <c r="AE220" s="231"/>
    </row>
    <row r="221" spans="27:31">
      <c r="AA221" s="232" t="s">
        <v>2238</v>
      </c>
      <c r="AB221" s="233" t="s">
        <v>2239</v>
      </c>
      <c r="AC221" s="231"/>
      <c r="AD221" s="231"/>
      <c r="AE221" s="231"/>
    </row>
    <row r="222" spans="27:31">
      <c r="AA222" s="232" t="s">
        <v>174</v>
      </c>
      <c r="AB222" s="233" t="s">
        <v>515</v>
      </c>
      <c r="AC222" s="231"/>
      <c r="AD222" s="231"/>
      <c r="AE222" s="231"/>
    </row>
    <row r="223" spans="27:31">
      <c r="AA223" s="232" t="s">
        <v>1145</v>
      </c>
      <c r="AB223" s="233" t="s">
        <v>1146</v>
      </c>
      <c r="AC223" s="231"/>
      <c r="AD223" s="231"/>
      <c r="AE223" s="231"/>
    </row>
    <row r="224" spans="27:31">
      <c r="AA224" s="232" t="s">
        <v>2097</v>
      </c>
      <c r="AB224" s="233" t="s">
        <v>2098</v>
      </c>
      <c r="AC224" s="231"/>
      <c r="AD224" s="231"/>
      <c r="AE224" s="231"/>
    </row>
    <row r="225" spans="27:31">
      <c r="AA225" s="232" t="s">
        <v>2099</v>
      </c>
      <c r="AB225" s="233" t="s">
        <v>2100</v>
      </c>
      <c r="AC225" s="231"/>
      <c r="AD225" s="231"/>
      <c r="AE225" s="231"/>
    </row>
    <row r="226" spans="27:31">
      <c r="AA226" s="232" t="s">
        <v>1482</v>
      </c>
      <c r="AB226" s="233" t="s">
        <v>1483</v>
      </c>
    </row>
    <row r="227" spans="27:31">
      <c r="AA227" s="232" t="s">
        <v>1773</v>
      </c>
      <c r="AB227" s="233" t="s">
        <v>1774</v>
      </c>
    </row>
    <row r="228" spans="27:31">
      <c r="AA228" s="232" t="s">
        <v>1813</v>
      </c>
      <c r="AB228" s="233" t="s">
        <v>1812</v>
      </c>
    </row>
    <row r="229" spans="27:31">
      <c r="AA229" s="232" t="s">
        <v>1606</v>
      </c>
      <c r="AB229" s="233" t="s">
        <v>1607</v>
      </c>
    </row>
    <row r="230" spans="27:31">
      <c r="AA230" s="232" t="s">
        <v>1873</v>
      </c>
      <c r="AB230" s="233" t="s">
        <v>1874</v>
      </c>
    </row>
    <row r="231" spans="27:31">
      <c r="AA231" s="232" t="s">
        <v>2115</v>
      </c>
      <c r="AB231" s="233" t="s">
        <v>2116</v>
      </c>
    </row>
    <row r="232" spans="27:31">
      <c r="AA232" s="232" t="s">
        <v>1602</v>
      </c>
      <c r="AB232" s="233" t="s">
        <v>1603</v>
      </c>
    </row>
    <row r="233" spans="27:31">
      <c r="AA233" s="232" t="s">
        <v>745</v>
      </c>
      <c r="AB233" s="233" t="s">
        <v>1205</v>
      </c>
    </row>
    <row r="234" spans="27:31">
      <c r="AA234" s="232" t="s">
        <v>446</v>
      </c>
      <c r="AB234" s="233" t="s">
        <v>187</v>
      </c>
    </row>
    <row r="235" spans="27:31">
      <c r="AA235" s="232" t="s">
        <v>1203</v>
      </c>
      <c r="AB235" s="233" t="s">
        <v>1204</v>
      </c>
    </row>
    <row r="236" spans="27:31">
      <c r="AA236" s="232" t="s">
        <v>516</v>
      </c>
      <c r="AB236" s="233" t="s">
        <v>192</v>
      </c>
    </row>
    <row r="237" spans="27:31">
      <c r="AA237" s="232" t="s">
        <v>1716</v>
      </c>
      <c r="AB237" s="233" t="s">
        <v>1715</v>
      </c>
    </row>
    <row r="238" spans="27:31">
      <c r="AA238" s="232" t="s">
        <v>444</v>
      </c>
      <c r="AB238" s="233" t="s">
        <v>25</v>
      </c>
    </row>
    <row r="239" spans="27:31">
      <c r="AA239" s="232" t="s">
        <v>1616</v>
      </c>
      <c r="AB239" s="233" t="s">
        <v>1617</v>
      </c>
    </row>
    <row r="240" spans="27:31">
      <c r="AA240" s="232" t="s">
        <v>517</v>
      </c>
      <c r="AB240" s="233" t="s">
        <v>518</v>
      </c>
    </row>
    <row r="241" spans="27:28">
      <c r="AA241" s="232" t="s">
        <v>519</v>
      </c>
      <c r="AB241" s="233" t="s">
        <v>520</v>
      </c>
    </row>
    <row r="242" spans="27:28">
      <c r="AA242" s="232" t="s">
        <v>521</v>
      </c>
      <c r="AB242" s="233" t="s">
        <v>522</v>
      </c>
    </row>
    <row r="243" spans="27:28">
      <c r="AA243" s="232" t="s">
        <v>1667</v>
      </c>
      <c r="AB243" s="233" t="s">
        <v>1668</v>
      </c>
    </row>
    <row r="244" spans="27:28">
      <c r="AA244" s="232" t="s">
        <v>1331</v>
      </c>
      <c r="AB244" s="233" t="s">
        <v>1332</v>
      </c>
    </row>
    <row r="245" spans="27:28">
      <c r="AA245" s="232" t="s">
        <v>1856</v>
      </c>
      <c r="AB245" s="233" t="s">
        <v>1857</v>
      </c>
    </row>
    <row r="246" spans="27:28">
      <c r="AA246" s="232" t="s">
        <v>523</v>
      </c>
      <c r="AB246" s="233" t="s">
        <v>524</v>
      </c>
    </row>
    <row r="247" spans="27:28">
      <c r="AA247" s="232" t="s">
        <v>525</v>
      </c>
      <c r="AB247" s="233" t="s">
        <v>526</v>
      </c>
    </row>
    <row r="248" spans="27:28">
      <c r="AA248" s="232" t="s">
        <v>801</v>
      </c>
      <c r="AB248" s="233" t="s">
        <v>802</v>
      </c>
    </row>
    <row r="249" spans="27:28">
      <c r="AA249" s="232" t="s">
        <v>1343</v>
      </c>
      <c r="AB249" s="233" t="s">
        <v>1344</v>
      </c>
    </row>
    <row r="250" spans="27:28">
      <c r="AA250" s="232" t="s">
        <v>1299</v>
      </c>
      <c r="AB250" s="233" t="s">
        <v>1300</v>
      </c>
    </row>
    <row r="251" spans="27:28">
      <c r="AA251" s="232" t="s">
        <v>2117</v>
      </c>
      <c r="AB251" s="233" t="s">
        <v>2118</v>
      </c>
    </row>
    <row r="252" spans="27:28">
      <c r="AA252" s="232" t="s">
        <v>1358</v>
      </c>
      <c r="AB252" s="233" t="s">
        <v>1359</v>
      </c>
    </row>
    <row r="253" spans="27:28">
      <c r="AA253" s="232" t="s">
        <v>527</v>
      </c>
      <c r="AB253" s="233" t="s">
        <v>571</v>
      </c>
    </row>
    <row r="254" spans="27:28">
      <c r="AA254" s="232" t="s">
        <v>1476</v>
      </c>
      <c r="AB254" s="233" t="s">
        <v>1477</v>
      </c>
    </row>
    <row r="255" spans="27:28">
      <c r="AA255" s="232" t="s">
        <v>528</v>
      </c>
      <c r="AB255" s="233" t="s">
        <v>529</v>
      </c>
    </row>
    <row r="256" spans="27:28">
      <c r="AA256" s="232" t="s">
        <v>1557</v>
      </c>
      <c r="AB256" s="233" t="s">
        <v>1558</v>
      </c>
    </row>
    <row r="257" spans="27:28">
      <c r="AA257" s="232" t="s">
        <v>572</v>
      </c>
      <c r="AB257" s="233" t="s">
        <v>530</v>
      </c>
    </row>
    <row r="258" spans="27:28">
      <c r="AA258" s="232" t="s">
        <v>531</v>
      </c>
      <c r="AB258" s="233" t="s">
        <v>532</v>
      </c>
    </row>
    <row r="259" spans="27:28">
      <c r="AA259" s="232" t="s">
        <v>1061</v>
      </c>
      <c r="AB259" s="233" t="s">
        <v>1062</v>
      </c>
    </row>
    <row r="260" spans="27:28">
      <c r="AA260" s="232" t="s">
        <v>533</v>
      </c>
      <c r="AB260" s="233" t="s">
        <v>573</v>
      </c>
    </row>
    <row r="261" spans="27:28">
      <c r="AA261" s="232" t="s">
        <v>1441</v>
      </c>
      <c r="AB261" s="233" t="s">
        <v>1442</v>
      </c>
    </row>
    <row r="262" spans="27:28">
      <c r="AA262" s="232" t="s">
        <v>1206</v>
      </c>
      <c r="AB262" s="233" t="s">
        <v>1207</v>
      </c>
    </row>
    <row r="263" spans="27:28">
      <c r="AA263" s="264" t="s">
        <v>1828</v>
      </c>
      <c r="AB263" s="264" t="s">
        <v>1829</v>
      </c>
    </row>
    <row r="264" spans="27:28">
      <c r="AA264" s="232" t="s">
        <v>2047</v>
      </c>
      <c r="AB264" s="233" t="s">
        <v>2048</v>
      </c>
    </row>
    <row r="265" spans="27:28">
      <c r="AA265" s="232" t="s">
        <v>534</v>
      </c>
      <c r="AB265" s="233" t="s">
        <v>535</v>
      </c>
    </row>
    <row r="266" spans="27:28">
      <c r="AA266" s="232" t="s">
        <v>587</v>
      </c>
      <c r="AB266" s="233" t="s">
        <v>588</v>
      </c>
    </row>
    <row r="267" spans="27:28">
      <c r="AA267" s="232" t="s">
        <v>1425</v>
      </c>
      <c r="AB267" s="233" t="s">
        <v>1426</v>
      </c>
    </row>
    <row r="268" spans="27:28">
      <c r="AA268" s="232" t="s">
        <v>574</v>
      </c>
      <c r="AB268" s="233" t="s">
        <v>575</v>
      </c>
    </row>
    <row r="269" spans="27:28">
      <c r="AA269" s="232" t="s">
        <v>1800</v>
      </c>
      <c r="AB269" s="233" t="s">
        <v>1801</v>
      </c>
    </row>
    <row r="270" spans="27:28">
      <c r="AA270" s="232" t="s">
        <v>536</v>
      </c>
      <c r="AB270" s="233" t="s">
        <v>537</v>
      </c>
    </row>
    <row r="271" spans="27:28">
      <c r="AA271" s="232" t="s">
        <v>2035</v>
      </c>
      <c r="AB271" s="233" t="s">
        <v>2036</v>
      </c>
    </row>
    <row r="272" spans="27:28">
      <c r="AA272" s="232" t="s">
        <v>1208</v>
      </c>
      <c r="AB272" s="233" t="s">
        <v>1209</v>
      </c>
    </row>
    <row r="273" spans="27:28">
      <c r="AA273" s="232" t="s">
        <v>203</v>
      </c>
      <c r="AB273" s="233" t="s">
        <v>26</v>
      </c>
    </row>
    <row r="274" spans="27:28">
      <c r="AA274" s="232" t="s">
        <v>538</v>
      </c>
      <c r="AB274" s="233" t="s">
        <v>539</v>
      </c>
    </row>
    <row r="275" spans="27:28">
      <c r="AA275" s="232" t="s">
        <v>540</v>
      </c>
      <c r="AB275" s="233" t="s">
        <v>576</v>
      </c>
    </row>
    <row r="276" spans="27:28">
      <c r="AA276" s="232" t="s">
        <v>541</v>
      </c>
      <c r="AB276" s="233" t="s">
        <v>577</v>
      </c>
    </row>
    <row r="277" spans="27:28">
      <c r="AA277" s="232" t="s">
        <v>1202</v>
      </c>
      <c r="AB277" s="233" t="s">
        <v>2164</v>
      </c>
    </row>
    <row r="278" spans="27:28">
      <c r="AA278" s="232" t="s">
        <v>542</v>
      </c>
      <c r="AB278" s="232" t="s">
        <v>578</v>
      </c>
    </row>
    <row r="279" spans="27:28">
      <c r="AA279" s="232" t="s">
        <v>1804</v>
      </c>
      <c r="AB279" s="232" t="s">
        <v>1805</v>
      </c>
    </row>
    <row r="280" spans="27:28">
      <c r="AA280" s="232" t="s">
        <v>443</v>
      </c>
      <c r="AB280" s="232" t="s">
        <v>22</v>
      </c>
    </row>
    <row r="281" spans="27:28">
      <c r="AA281" s="232" t="s">
        <v>543</v>
      </c>
      <c r="AB281" s="233" t="s">
        <v>579</v>
      </c>
    </row>
    <row r="282" spans="27:28">
      <c r="AA282" s="232" t="s">
        <v>1817</v>
      </c>
      <c r="AB282" s="233" t="s">
        <v>1816</v>
      </c>
    </row>
    <row r="283" spans="27:28">
      <c r="AA283" s="232" t="s">
        <v>544</v>
      </c>
      <c r="AB283" s="233" t="s">
        <v>545</v>
      </c>
    </row>
    <row r="284" spans="27:28">
      <c r="AA284" s="232" t="s">
        <v>2002</v>
      </c>
      <c r="AB284" s="233" t="s">
        <v>1422</v>
      </c>
    </row>
    <row r="285" spans="27:28">
      <c r="AA285" s="232" t="s">
        <v>1567</v>
      </c>
      <c r="AB285" s="233" t="s">
        <v>1568</v>
      </c>
    </row>
    <row r="286" spans="27:28">
      <c r="AA286" s="232" t="s">
        <v>1397</v>
      </c>
      <c r="AB286" s="233" t="s">
        <v>1398</v>
      </c>
    </row>
    <row r="287" spans="27:28">
      <c r="AA287" s="232" t="s">
        <v>1775</v>
      </c>
      <c r="AB287" s="233" t="s">
        <v>1776</v>
      </c>
    </row>
    <row r="288" spans="27:28">
      <c r="AA288" s="232" t="s">
        <v>211</v>
      </c>
      <c r="AB288" s="233" t="s">
        <v>1215</v>
      </c>
    </row>
    <row r="289" spans="27:28">
      <c r="AA289" s="232" t="s">
        <v>454</v>
      </c>
      <c r="AB289" s="233" t="s">
        <v>301</v>
      </c>
    </row>
    <row r="290" spans="27:28">
      <c r="AA290" s="232" t="s">
        <v>453</v>
      </c>
      <c r="AB290" s="233" t="s">
        <v>260</v>
      </c>
    </row>
    <row r="291" spans="27:28">
      <c r="AA291" s="232" t="s">
        <v>1832</v>
      </c>
      <c r="AB291" s="233" t="s">
        <v>1833</v>
      </c>
    </row>
    <row r="292" spans="27:28">
      <c r="AA292" s="232" t="s">
        <v>1124</v>
      </c>
      <c r="AB292" s="233" t="s">
        <v>1125</v>
      </c>
    </row>
    <row r="293" spans="27:28">
      <c r="AA293" s="232" t="s">
        <v>1309</v>
      </c>
      <c r="AB293" s="233" t="s">
        <v>1310</v>
      </c>
    </row>
    <row r="294" spans="27:28">
      <c r="AA294" s="232" t="s">
        <v>1461</v>
      </c>
      <c r="AB294" s="233" t="s">
        <v>1462</v>
      </c>
    </row>
    <row r="295" spans="27:28">
      <c r="AA295" s="232" t="s">
        <v>546</v>
      </c>
      <c r="AB295" s="233" t="s">
        <v>547</v>
      </c>
    </row>
    <row r="296" spans="27:28">
      <c r="AA296" s="232" t="s">
        <v>1586</v>
      </c>
      <c r="AB296" s="233" t="s">
        <v>1587</v>
      </c>
    </row>
    <row r="297" spans="27:28">
      <c r="AA297" s="232" t="s">
        <v>2003</v>
      </c>
      <c r="AB297" s="233" t="s">
        <v>2004</v>
      </c>
    </row>
    <row r="298" spans="27:28">
      <c r="AA298" s="232" t="s">
        <v>1159</v>
      </c>
      <c r="AB298" s="233" t="s">
        <v>1158</v>
      </c>
    </row>
    <row r="299" spans="27:28">
      <c r="AA299" s="232" t="s">
        <v>1573</v>
      </c>
      <c r="AB299" s="233" t="s">
        <v>1574</v>
      </c>
    </row>
    <row r="300" spans="27:28">
      <c r="AA300" s="232" t="s">
        <v>548</v>
      </c>
      <c r="AB300" s="233" t="s">
        <v>549</v>
      </c>
    </row>
    <row r="301" spans="27:28">
      <c r="AA301" s="232" t="s">
        <v>442</v>
      </c>
      <c r="AB301" s="233" t="s">
        <v>294</v>
      </c>
    </row>
    <row r="302" spans="27:28">
      <c r="AA302" s="232" t="s">
        <v>441</v>
      </c>
      <c r="AB302" s="233" t="s">
        <v>27</v>
      </c>
    </row>
    <row r="303" spans="27:28">
      <c r="AA303" s="232" t="s">
        <v>550</v>
      </c>
      <c r="AB303" s="233" t="s">
        <v>551</v>
      </c>
    </row>
    <row r="304" spans="27:28">
      <c r="AA304" s="232" t="s">
        <v>1210</v>
      </c>
      <c r="AB304" s="233" t="s">
        <v>1211</v>
      </c>
    </row>
    <row r="305" spans="27:28">
      <c r="AA305" s="232" t="s">
        <v>1409</v>
      </c>
      <c r="AB305" s="233" t="s">
        <v>1410</v>
      </c>
    </row>
    <row r="306" spans="27:28">
      <c r="AA306" s="232" t="s">
        <v>1243</v>
      </c>
      <c r="AB306" s="233" t="s">
        <v>1246</v>
      </c>
    </row>
    <row r="307" spans="27:28">
      <c r="AA307" s="232" t="s">
        <v>1626</v>
      </c>
      <c r="AB307" s="233" t="s">
        <v>1627</v>
      </c>
    </row>
    <row r="308" spans="27:28">
      <c r="AA308" s="232" t="s">
        <v>1569</v>
      </c>
      <c r="AB308" s="233" t="s">
        <v>1570</v>
      </c>
    </row>
    <row r="309" spans="27:28">
      <c r="AA309" s="232" t="s">
        <v>1392</v>
      </c>
      <c r="AB309" s="233" t="s">
        <v>1393</v>
      </c>
    </row>
    <row r="310" spans="27:28">
      <c r="AA310" s="232" t="s">
        <v>1372</v>
      </c>
      <c r="AB310" s="233" t="s">
        <v>1373</v>
      </c>
    </row>
    <row r="311" spans="27:28">
      <c r="AA311" s="232" t="s">
        <v>1618</v>
      </c>
      <c r="AB311" s="233" t="s">
        <v>1619</v>
      </c>
    </row>
    <row r="312" spans="27:28">
      <c r="AA312" s="232" t="s">
        <v>552</v>
      </c>
      <c r="AB312" s="233" t="s">
        <v>371</v>
      </c>
    </row>
    <row r="313" spans="27:28">
      <c r="AA313" s="232" t="s">
        <v>1798</v>
      </c>
      <c r="AB313" s="233" t="s">
        <v>1799</v>
      </c>
    </row>
    <row r="314" spans="27:28">
      <c r="AA314" s="232" t="s">
        <v>1258</v>
      </c>
      <c r="AB314" s="233" t="s">
        <v>1259</v>
      </c>
    </row>
    <row r="315" spans="27:28">
      <c r="AA315" s="232" t="s">
        <v>1488</v>
      </c>
      <c r="AB315" s="233" t="s">
        <v>1489</v>
      </c>
    </row>
    <row r="316" spans="27:28">
      <c r="AA316" s="232" t="s">
        <v>556</v>
      </c>
      <c r="AB316" s="233" t="s">
        <v>372</v>
      </c>
    </row>
    <row r="317" spans="27:28">
      <c r="AA317" s="232" t="s">
        <v>1830</v>
      </c>
      <c r="AB317" s="233" t="s">
        <v>1831</v>
      </c>
    </row>
    <row r="318" spans="27:28">
      <c r="AA318" s="232" t="s">
        <v>1859</v>
      </c>
      <c r="AB318" s="233" t="s">
        <v>1860</v>
      </c>
    </row>
    <row r="319" spans="27:28">
      <c r="AA319" s="232" t="s">
        <v>553</v>
      </c>
      <c r="AB319" s="233" t="s">
        <v>580</v>
      </c>
    </row>
    <row r="320" spans="27:28">
      <c r="AA320" s="232" t="s">
        <v>1777</v>
      </c>
      <c r="AB320" s="233" t="s">
        <v>1778</v>
      </c>
    </row>
    <row r="321" spans="27:28">
      <c r="AA321" s="232" t="s">
        <v>1576</v>
      </c>
      <c r="AB321" s="233" t="s">
        <v>1577</v>
      </c>
    </row>
    <row r="322" spans="27:28">
      <c r="AA322" s="232" t="s">
        <v>455</v>
      </c>
      <c r="AB322" s="233" t="s">
        <v>290</v>
      </c>
    </row>
    <row r="323" spans="27:28">
      <c r="AA323" s="232" t="s">
        <v>1212</v>
      </c>
      <c r="AB323" s="233" t="s">
        <v>1213</v>
      </c>
    </row>
    <row r="324" spans="27:28">
      <c r="AA324" s="232" t="s">
        <v>554</v>
      </c>
      <c r="AB324" s="233" t="s">
        <v>555</v>
      </c>
    </row>
    <row r="325" spans="27:28">
      <c r="AA325" s="232" t="s">
        <v>1244</v>
      </c>
      <c r="AB325" s="233" t="s">
        <v>1245</v>
      </c>
    </row>
    <row r="326" spans="27:28">
      <c r="AA326" s="232" t="s">
        <v>554</v>
      </c>
      <c r="AB326" s="233" t="s">
        <v>555</v>
      </c>
    </row>
    <row r="327" spans="27:28">
      <c r="AA327" s="232" t="s">
        <v>1244</v>
      </c>
      <c r="AB327" s="233" t="s">
        <v>1245</v>
      </c>
    </row>
    <row r="328" spans="27:28">
      <c r="AA328" s="232" t="s">
        <v>1590</v>
      </c>
      <c r="AB328" s="233" t="s">
        <v>1591</v>
      </c>
    </row>
    <row r="329" spans="27:28">
      <c r="AA329" s="232" t="s">
        <v>1378</v>
      </c>
      <c r="AB329"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1973</v>
      </c>
      <c r="B1" s="55" t="s">
        <v>1885</v>
      </c>
    </row>
    <row r="2" spans="1:2" ht="15">
      <c r="A2" s="55"/>
      <c r="B2" s="55" t="s">
        <v>594</v>
      </c>
    </row>
    <row r="3" spans="1:2" ht="15">
      <c r="A3" s="55"/>
      <c r="B3" s="66"/>
    </row>
    <row r="4" spans="1:2" ht="15">
      <c r="A4" s="231" t="s">
        <v>1905</v>
      </c>
      <c r="B4" s="55" t="s">
        <v>1906</v>
      </c>
    </row>
    <row r="5" spans="1:2" ht="15">
      <c r="B5" s="55" t="s">
        <v>1907</v>
      </c>
    </row>
    <row r="6" spans="1:2" ht="15">
      <c r="B6" s="55" t="s">
        <v>1908</v>
      </c>
    </row>
    <row r="7" spans="1:2" ht="15">
      <c r="B7" s="55" t="s">
        <v>1909</v>
      </c>
    </row>
    <row r="9" spans="1:2" ht="15">
      <c r="A9" s="231" t="s">
        <v>383</v>
      </c>
      <c r="B9" s="55" t="s">
        <v>36</v>
      </c>
    </row>
    <row r="10" spans="1:2" ht="15">
      <c r="B10" s="55" t="s">
        <v>35</v>
      </c>
    </row>
    <row r="11" spans="1:2" ht="15">
      <c r="B11" s="55" t="s">
        <v>39</v>
      </c>
    </row>
    <row r="12" spans="1:2" ht="15">
      <c r="B12" s="55" t="s">
        <v>34</v>
      </c>
    </row>
    <row r="15" spans="1:2">
      <c r="A15" s="231" t="s">
        <v>1910</v>
      </c>
      <c r="B15" s="55" t="s">
        <v>1911</v>
      </c>
    </row>
    <row r="16" spans="1:2" ht="15">
      <c r="B16" s="55" t="s">
        <v>1912</v>
      </c>
    </row>
    <row r="17" spans="1:2" ht="15">
      <c r="B17" s="55"/>
    </row>
    <row r="19" spans="1:2" ht="15">
      <c r="A19" s="231" t="s">
        <v>1913</v>
      </c>
      <c r="B19" s="55" t="s">
        <v>1914</v>
      </c>
    </row>
    <row r="20" spans="1:2" ht="15">
      <c r="B20" s="55" t="s">
        <v>1915</v>
      </c>
    </row>
    <row r="21" spans="1:2" ht="15">
      <c r="B21" s="55" t="s">
        <v>1916</v>
      </c>
    </row>
    <row r="23" spans="1:2" ht="15">
      <c r="A23" s="231" t="s">
        <v>1917</v>
      </c>
      <c r="B23" s="55" t="s">
        <v>1918</v>
      </c>
    </row>
    <row r="24" spans="1:2" ht="15">
      <c r="B24" s="55" t="s">
        <v>1919</v>
      </c>
    </row>
    <row r="25" spans="1:2" ht="15">
      <c r="B25" s="55" t="s">
        <v>1920</v>
      </c>
    </row>
    <row r="26" spans="1:2" ht="15">
      <c r="B26" s="55" t="s">
        <v>1921</v>
      </c>
    </row>
    <row r="28" spans="1:2" ht="15">
      <c r="A28" s="202" t="s">
        <v>1922</v>
      </c>
      <c r="B28" s="55" t="s">
        <v>1923</v>
      </c>
    </row>
    <row r="29" spans="1:2" ht="15">
      <c r="B29" s="55" t="s">
        <v>1924</v>
      </c>
    </row>
    <row r="30" spans="1:2" ht="15">
      <c r="B30" s="55" t="s">
        <v>1925</v>
      </c>
    </row>
    <row r="31" spans="1:2" ht="15">
      <c r="B31" s="55" t="s">
        <v>1926</v>
      </c>
    </row>
    <row r="33" spans="1:2" ht="15">
      <c r="A33" s="231" t="s">
        <v>1927</v>
      </c>
      <c r="B33" s="231" t="s">
        <v>1928</v>
      </c>
    </row>
    <row r="34" spans="1:2" ht="15">
      <c r="B34" s="231" t="s">
        <v>1929</v>
      </c>
    </row>
    <row r="35" spans="1:2" ht="15">
      <c r="B35" s="231" t="s">
        <v>594</v>
      </c>
    </row>
    <row r="37" spans="1:2" ht="15">
      <c r="A37" s="231" t="s">
        <v>1930</v>
      </c>
      <c r="B37" s="231" t="s">
        <v>1931</v>
      </c>
    </row>
    <row r="38" spans="1:2" ht="15">
      <c r="B38" s="231" t="s">
        <v>1932</v>
      </c>
    </row>
    <row r="40" spans="1:2" ht="15">
      <c r="A40" s="231" t="s">
        <v>1933</v>
      </c>
      <c r="B40" s="231" t="s">
        <v>1934</v>
      </c>
    </row>
    <row r="41" spans="1:2" ht="15">
      <c r="B41" s="231" t="s">
        <v>1935</v>
      </c>
    </row>
    <row r="42" spans="1:2" ht="15">
      <c r="B42" s="231" t="s">
        <v>1936</v>
      </c>
    </row>
    <row r="43" spans="1:2" ht="15">
      <c r="B43" s="231" t="s">
        <v>1937</v>
      </c>
    </row>
    <row r="44" spans="1:2" ht="15">
      <c r="B44" s="231" t="s">
        <v>1938</v>
      </c>
    </row>
    <row r="45" spans="1:2">
      <c r="B45" s="231" t="s">
        <v>1939</v>
      </c>
    </row>
    <row r="46" spans="1:2" ht="15">
      <c r="B46" s="231" t="s">
        <v>1940</v>
      </c>
    </row>
    <row r="47" spans="1:2" ht="15">
      <c r="B47" s="231" t="s">
        <v>1941</v>
      </c>
    </row>
    <row r="48" spans="1:2" ht="15">
      <c r="B48" s="231" t="s">
        <v>1942</v>
      </c>
    </row>
    <row r="50" spans="1:2" ht="15">
      <c r="A50" s="231" t="s">
        <v>1943</v>
      </c>
      <c r="B50" s="55" t="s">
        <v>1904</v>
      </c>
    </row>
    <row r="51" spans="1:2" ht="15">
      <c r="B51" s="55" t="s">
        <v>594</v>
      </c>
    </row>
    <row r="53" spans="1:2" ht="15">
      <c r="A53" s="231" t="s">
        <v>1944</v>
      </c>
      <c r="B53" s="231" t="s">
        <v>1945</v>
      </c>
    </row>
    <row r="54" spans="1:2" ht="15">
      <c r="B54" s="231" t="s">
        <v>1946</v>
      </c>
    </row>
    <row r="55" spans="1:2">
      <c r="B55" s="231" t="s">
        <v>1947</v>
      </c>
    </row>
    <row r="56" spans="1:2" ht="15">
      <c r="B56" s="231" t="s">
        <v>1948</v>
      </c>
    </row>
    <row r="57" spans="1:2">
      <c r="B57" s="231" t="s">
        <v>1949</v>
      </c>
    </row>
    <row r="59" spans="1:2" ht="15">
      <c r="A59" s="231" t="s">
        <v>1950</v>
      </c>
      <c r="B59" s="263" t="s">
        <v>1951</v>
      </c>
    </row>
    <row r="60" spans="1:2" ht="15">
      <c r="B60" s="263" t="s">
        <v>2166</v>
      </c>
    </row>
    <row r="61" spans="1:2" ht="15">
      <c r="B61" s="263" t="s">
        <v>1952</v>
      </c>
    </row>
    <row r="62" spans="1:2" ht="15">
      <c r="B62" s="263" t="s">
        <v>2143</v>
      </c>
    </row>
    <row r="63" spans="1:2" ht="15">
      <c r="B63" s="263" t="s">
        <v>2144</v>
      </c>
    </row>
    <row r="64" spans="1:2" ht="15">
      <c r="B64" s="263" t="s">
        <v>2167</v>
      </c>
    </row>
    <row r="65" spans="2:2" ht="15">
      <c r="B65" s="263" t="s">
        <v>2168</v>
      </c>
    </row>
    <row r="66" spans="2:2" ht="15">
      <c r="B66" s="263" t="s">
        <v>2169</v>
      </c>
    </row>
    <row r="67" spans="2:2" ht="15">
      <c r="B67" s="263" t="s">
        <v>2170</v>
      </c>
    </row>
    <row r="68" spans="2:2" ht="15">
      <c r="B68" s="263" t="s">
        <v>2171</v>
      </c>
    </row>
    <row r="69" spans="2:2" ht="15">
      <c r="B69" s="263" t="s">
        <v>2145</v>
      </c>
    </row>
    <row r="70" spans="2:2" ht="15">
      <c r="B70" s="263" t="s">
        <v>1953</v>
      </c>
    </row>
    <row r="71" spans="2:2" ht="15">
      <c r="B71" s="263" t="s">
        <v>1954</v>
      </c>
    </row>
    <row r="72" spans="2:2" ht="15">
      <c r="B72" s="263" t="s">
        <v>2172</v>
      </c>
    </row>
    <row r="73" spans="2:2" ht="15">
      <c r="B73" s="263" t="s">
        <v>2173</v>
      </c>
    </row>
    <row r="74" spans="2:2" ht="15">
      <c r="B74" s="263" t="s">
        <v>2174</v>
      </c>
    </row>
    <row r="75" spans="2:2" ht="15">
      <c r="B75" s="263" t="s">
        <v>2175</v>
      </c>
    </row>
    <row r="76" spans="2:2" ht="15">
      <c r="B76" s="263" t="s">
        <v>2176</v>
      </c>
    </row>
    <row r="77" spans="2:2" ht="15">
      <c r="B77" s="263" t="s">
        <v>2177</v>
      </c>
    </row>
    <row r="78" spans="2:2" ht="15">
      <c r="B78" s="263" t="s">
        <v>2178</v>
      </c>
    </row>
    <row r="79" spans="2:2" ht="15">
      <c r="B79" s="263" t="s">
        <v>2179</v>
      </c>
    </row>
    <row r="80" spans="2:2" ht="15">
      <c r="B80" s="263" t="s">
        <v>2221</v>
      </c>
    </row>
    <row r="81" spans="2:2" ht="15">
      <c r="B81" s="263" t="s">
        <v>1955</v>
      </c>
    </row>
    <row r="82" spans="2:2" ht="15">
      <c r="B82" s="263" t="s">
        <v>1956</v>
      </c>
    </row>
    <row r="83" spans="2:2" ht="15">
      <c r="B83" s="263" t="s">
        <v>1957</v>
      </c>
    </row>
    <row r="84" spans="2:2" ht="15">
      <c r="B84" s="263" t="s">
        <v>1958</v>
      </c>
    </row>
    <row r="85" spans="2:2" ht="15">
      <c r="B85" s="263" t="s">
        <v>1959</v>
      </c>
    </row>
    <row r="86" spans="2:2">
      <c r="B86" s="263" t="s">
        <v>2180</v>
      </c>
    </row>
    <row r="87" spans="2:2" ht="15">
      <c r="B87" s="263" t="s">
        <v>1960</v>
      </c>
    </row>
    <row r="88" spans="2:2" ht="15">
      <c r="B88" s="263" t="s">
        <v>1961</v>
      </c>
    </row>
    <row r="89" spans="2:2" ht="15">
      <c r="B89" t="s">
        <v>2236</v>
      </c>
    </row>
    <row r="90" spans="2:2" ht="15">
      <c r="B90" s="263" t="s">
        <v>1962</v>
      </c>
    </row>
    <row r="91" spans="2:2">
      <c r="B91" s="263" t="s">
        <v>2181</v>
      </c>
    </row>
    <row r="92" spans="2:2" ht="15">
      <c r="B92" s="263" t="s">
        <v>2146</v>
      </c>
    </row>
    <row r="93" spans="2:2" ht="15">
      <c r="B93" s="263" t="s">
        <v>2189</v>
      </c>
    </row>
    <row r="94" spans="2:2" ht="15">
      <c r="B94" s="263" t="s">
        <v>2147</v>
      </c>
    </row>
    <row r="95" spans="2:2">
      <c r="B95" s="263" t="s">
        <v>2148</v>
      </c>
    </row>
    <row r="96" spans="2:2">
      <c r="B96" s="263" t="s">
        <v>2182</v>
      </c>
    </row>
    <row r="97" spans="2:4" ht="15">
      <c r="B97" s="263" t="s">
        <v>1963</v>
      </c>
    </row>
    <row r="98" spans="2:4" ht="15">
      <c r="B98" s="263" t="s">
        <v>2149</v>
      </c>
    </row>
    <row r="99" spans="2:4" ht="15">
      <c r="B99" s="263" t="s">
        <v>1964</v>
      </c>
    </row>
    <row r="100" spans="2:4" ht="15">
      <c r="B100" s="263" t="s">
        <v>1965</v>
      </c>
    </row>
    <row r="101" spans="2:4" ht="15">
      <c r="B101" s="263" t="s">
        <v>1966</v>
      </c>
    </row>
    <row r="102" spans="2:4" ht="15">
      <c r="B102" s="263" t="s">
        <v>2183</v>
      </c>
    </row>
    <row r="103" spans="2:4" ht="15">
      <c r="B103" s="263" t="s">
        <v>1967</v>
      </c>
    </row>
    <row r="104" spans="2:4" ht="15">
      <c r="B104" s="263" t="s">
        <v>2184</v>
      </c>
    </row>
    <row r="105" spans="2:4" ht="15">
      <c r="B105" s="263" t="s">
        <v>1968</v>
      </c>
    </row>
    <row r="106" spans="2:4" ht="15">
      <c r="B106" s="263" t="s">
        <v>2185</v>
      </c>
    </row>
    <row r="107" spans="2:4" ht="15">
      <c r="B107" s="263" t="s">
        <v>2150</v>
      </c>
    </row>
    <row r="108" spans="2:4" ht="15">
      <c r="B108" s="263" t="s">
        <v>2151</v>
      </c>
    </row>
    <row r="109" spans="2:4" s="263" customFormat="1" ht="15">
      <c r="B109" s="263" t="s">
        <v>2152</v>
      </c>
      <c r="D109" s="266"/>
    </row>
    <row r="110" spans="2:4" s="263" customFormat="1" ht="15">
      <c r="B110" s="263" t="s">
        <v>2165</v>
      </c>
      <c r="D110" s="266"/>
    </row>
    <row r="111" spans="2:4" s="263" customFormat="1" ht="15">
      <c r="B111" s="263" t="s">
        <v>1969</v>
      </c>
      <c r="D111" s="266"/>
    </row>
    <row r="112" spans="2:4" s="263" customFormat="1" ht="15">
      <c r="B112" s="263" t="s">
        <v>2186</v>
      </c>
      <c r="D112" s="266"/>
    </row>
    <row r="113" spans="1:4" s="263" customFormat="1" ht="15">
      <c r="B113" s="263" t="s">
        <v>1970</v>
      </c>
      <c r="D113" s="266"/>
    </row>
    <row r="114" spans="1:4" s="263" customFormat="1" ht="15">
      <c r="B114" s="263" t="s">
        <v>2153</v>
      </c>
      <c r="D114" s="266"/>
    </row>
    <row r="115" spans="1:4" s="263" customFormat="1" ht="15">
      <c r="B115" s="263" t="s">
        <v>2154</v>
      </c>
      <c r="D115" s="266"/>
    </row>
    <row r="116" spans="1:4" ht="15">
      <c r="B116" s="263" t="s">
        <v>1971</v>
      </c>
      <c r="D116" s="266"/>
    </row>
    <row r="117" spans="1:4">
      <c r="B117" s="263" t="s">
        <v>2187</v>
      </c>
      <c r="D117" s="266"/>
    </row>
    <row r="118" spans="1:4" ht="15">
      <c r="B118" s="263" t="s">
        <v>2155</v>
      </c>
      <c r="D118" s="266"/>
    </row>
    <row r="119" spans="1:4" ht="15">
      <c r="B119" s="263" t="s">
        <v>1972</v>
      </c>
      <c r="D119" s="266"/>
    </row>
    <row r="120" spans="1:4" ht="15">
      <c r="B120" s="263" t="s">
        <v>2188</v>
      </c>
      <c r="D120" s="266"/>
    </row>
    <row r="121" spans="1:4" ht="15">
      <c r="A121" s="231" t="s">
        <v>8</v>
      </c>
      <c r="B121" s="266"/>
      <c r="D121" s="266"/>
    </row>
    <row r="122" spans="1:4" ht="15">
      <c r="D122" s="266"/>
    </row>
    <row r="123" spans="1:4" ht="15">
      <c r="B123" s="254" t="s">
        <v>1886</v>
      </c>
      <c r="D123" s="266"/>
    </row>
    <row r="124" spans="1:4" ht="15">
      <c r="B124" s="254" t="s">
        <v>1888</v>
      </c>
      <c r="D124" s="266"/>
    </row>
    <row r="125" spans="1:4" ht="15">
      <c r="B125" s="254" t="s">
        <v>1889</v>
      </c>
      <c r="D125" s="266"/>
    </row>
    <row r="126" spans="1:4" ht="15">
      <c r="B126" s="254" t="s">
        <v>1890</v>
      </c>
      <c r="D126" s="266"/>
    </row>
    <row r="127" spans="1:4" ht="15">
      <c r="B127" s="254" t="s">
        <v>1891</v>
      </c>
      <c r="D127" s="266"/>
    </row>
    <row r="128" spans="1:4">
      <c r="B128" s="254" t="s">
        <v>1892</v>
      </c>
      <c r="D128" s="266"/>
    </row>
    <row r="129" spans="1:4" ht="15">
      <c r="B129" s="254" t="s">
        <v>1893</v>
      </c>
      <c r="D129" s="266"/>
    </row>
    <row r="130" spans="1:4" ht="15">
      <c r="B130" s="254" t="s">
        <v>1894</v>
      </c>
      <c r="D130" s="266"/>
    </row>
    <row r="131" spans="1:4">
      <c r="B131" s="254" t="s">
        <v>1895</v>
      </c>
      <c r="D131" s="266"/>
    </row>
    <row r="132" spans="1:4" ht="15">
      <c r="B132" s="254" t="s">
        <v>1896</v>
      </c>
      <c r="D132" s="266"/>
    </row>
    <row r="133" spans="1:4">
      <c r="B133" s="254" t="s">
        <v>1897</v>
      </c>
      <c r="D133" s="266"/>
    </row>
    <row r="134" spans="1:4" ht="15">
      <c r="B134" s="254" t="s">
        <v>2139</v>
      </c>
      <c r="D134" s="266"/>
    </row>
    <row r="135" spans="1:4" ht="15">
      <c r="B135" s="254" t="s">
        <v>1898</v>
      </c>
      <c r="D135" s="266"/>
    </row>
    <row r="136" spans="1:4">
      <c r="B136" s="254" t="s">
        <v>1899</v>
      </c>
      <c r="D136" s="266"/>
    </row>
    <row r="137" spans="1:4" ht="15">
      <c r="B137" s="254" t="s">
        <v>1900</v>
      </c>
      <c r="D137" s="266"/>
    </row>
    <row r="138" spans="1:4" ht="15">
      <c r="A138" s="231" t="s">
        <v>1975</v>
      </c>
      <c r="B138" s="254" t="s">
        <v>1901</v>
      </c>
      <c r="D138" s="266"/>
    </row>
    <row r="139" spans="1:4" ht="15">
      <c r="D139" s="266"/>
    </row>
    <row r="140" spans="1:4" ht="15">
      <c r="B140" s="254" t="s">
        <v>1887</v>
      </c>
      <c r="D140" s="266"/>
    </row>
    <row r="141" spans="1:4" ht="15">
      <c r="B141" s="254" t="s">
        <v>1974</v>
      </c>
      <c r="D141" s="266"/>
    </row>
    <row r="142" spans="1:4" ht="15">
      <c r="A142" s="231" t="s">
        <v>2142</v>
      </c>
      <c r="B142" s="253" t="s">
        <v>2140</v>
      </c>
      <c r="D142" s="266"/>
    </row>
    <row r="143" spans="1:4" ht="15">
      <c r="D143" s="266"/>
    </row>
    <row r="144" spans="1:4" ht="15">
      <c r="B144" s="267" t="s">
        <v>1951</v>
      </c>
      <c r="D144" s="266"/>
    </row>
    <row r="145" spans="2:4" ht="15">
      <c r="B145" s="267" t="s">
        <v>1952</v>
      </c>
      <c r="D145" s="266"/>
    </row>
    <row r="146" spans="2:4" ht="15">
      <c r="B146" s="267" t="s">
        <v>2143</v>
      </c>
      <c r="D146" s="266"/>
    </row>
    <row r="147" spans="2:4" ht="15">
      <c r="B147" s="267" t="s">
        <v>2144</v>
      </c>
      <c r="D147" s="266"/>
    </row>
    <row r="148" spans="2:4" ht="15">
      <c r="B148" s="267" t="s">
        <v>2190</v>
      </c>
      <c r="D148" s="266"/>
    </row>
    <row r="149" spans="2:4" ht="15">
      <c r="B149" s="267" t="s">
        <v>2191</v>
      </c>
      <c r="D149" s="266"/>
    </row>
    <row r="150" spans="2:4" ht="15">
      <c r="B150" s="267" t="s">
        <v>2145</v>
      </c>
      <c r="D150" s="266"/>
    </row>
    <row r="151" spans="2:4" ht="15">
      <c r="B151" s="267" t="s">
        <v>1953</v>
      </c>
      <c r="D151" s="266"/>
    </row>
    <row r="152" spans="2:4" ht="15">
      <c r="B152" s="267" t="s">
        <v>1954</v>
      </c>
      <c r="D152" s="266"/>
    </row>
    <row r="153" spans="2:4" ht="15">
      <c r="B153" s="267" t="s">
        <v>2192</v>
      </c>
      <c r="D153" s="266"/>
    </row>
    <row r="154" spans="2:4" ht="15">
      <c r="B154" s="267" t="s">
        <v>2193</v>
      </c>
      <c r="D154" s="266"/>
    </row>
    <row r="155" spans="2:4" ht="15">
      <c r="B155" s="267" t="s">
        <v>2194</v>
      </c>
      <c r="D155" s="266"/>
    </row>
    <row r="156" spans="2:4" ht="15">
      <c r="B156" s="267" t="s">
        <v>2195</v>
      </c>
      <c r="D156" s="266"/>
    </row>
    <row r="157" spans="2:4" ht="15">
      <c r="B157" s="267" t="s">
        <v>2196</v>
      </c>
      <c r="D157" s="266"/>
    </row>
    <row r="158" spans="2:4" ht="15">
      <c r="B158" s="267" t="s">
        <v>2197</v>
      </c>
      <c r="D158" s="266"/>
    </row>
    <row r="159" spans="2:4" ht="15">
      <c r="B159" s="267" t="s">
        <v>2198</v>
      </c>
      <c r="D159" s="266"/>
    </row>
    <row r="160" spans="2:4" ht="15">
      <c r="B160" s="267" t="s">
        <v>2199</v>
      </c>
      <c r="D160" s="266"/>
    </row>
    <row r="161" spans="2:4" ht="15">
      <c r="B161" s="267" t="s">
        <v>2200</v>
      </c>
      <c r="D161" s="266"/>
    </row>
    <row r="162" spans="2:4" ht="15">
      <c r="B162" s="267" t="s">
        <v>2201</v>
      </c>
      <c r="D162" s="266"/>
    </row>
    <row r="163" spans="2:4" ht="15">
      <c r="B163" s="267" t="s">
        <v>1955</v>
      </c>
      <c r="D163" s="266"/>
    </row>
    <row r="164" spans="2:4" ht="15">
      <c r="B164" s="267" t="s">
        <v>1956</v>
      </c>
      <c r="D164" s="266"/>
    </row>
    <row r="165" spans="2:4" ht="15">
      <c r="B165" s="267" t="s">
        <v>1957</v>
      </c>
      <c r="D165" s="266"/>
    </row>
    <row r="166" spans="2:4" ht="15">
      <c r="B166" s="267" t="s">
        <v>1958</v>
      </c>
      <c r="D166" s="266"/>
    </row>
    <row r="167" spans="2:4" ht="15">
      <c r="B167" s="267" t="s">
        <v>1959</v>
      </c>
      <c r="D167" s="266"/>
    </row>
    <row r="168" spans="2:4" ht="15">
      <c r="B168" s="267" t="s">
        <v>1960</v>
      </c>
      <c r="D168" s="266"/>
    </row>
    <row r="169" spans="2:4" ht="15">
      <c r="B169" s="267" t="s">
        <v>1961</v>
      </c>
      <c r="D169" s="266"/>
    </row>
    <row r="170" spans="2:4" ht="15">
      <c r="B170" s="267" t="s">
        <v>2202</v>
      </c>
      <c r="D170" s="266"/>
    </row>
    <row r="171" spans="2:4" ht="15">
      <c r="B171" s="267" t="s">
        <v>2203</v>
      </c>
      <c r="D171" s="266"/>
    </row>
    <row r="172" spans="2:4" ht="15">
      <c r="B172" s="267" t="s">
        <v>2204</v>
      </c>
      <c r="D172" s="266"/>
    </row>
    <row r="173" spans="2:4">
      <c r="B173" s="267" t="s">
        <v>2205</v>
      </c>
      <c r="D173" s="266"/>
    </row>
    <row r="174" spans="2:4" ht="15">
      <c r="B174" t="s">
        <v>2236</v>
      </c>
      <c r="D174" s="266"/>
    </row>
    <row r="175" spans="2:4">
      <c r="B175" s="267" t="s">
        <v>2206</v>
      </c>
      <c r="D175" s="266"/>
    </row>
    <row r="176" spans="2:4" ht="15">
      <c r="B176" s="267" t="s">
        <v>1962</v>
      </c>
      <c r="D176" s="266"/>
    </row>
    <row r="177" spans="2:4" ht="15">
      <c r="B177" s="267" t="s">
        <v>2146</v>
      </c>
      <c r="D177" s="266"/>
    </row>
    <row r="178" spans="2:4" ht="15">
      <c r="B178" s="267" t="s">
        <v>2207</v>
      </c>
      <c r="D178" s="266"/>
    </row>
    <row r="179" spans="2:4" ht="15">
      <c r="B179" s="267" t="s">
        <v>2208</v>
      </c>
      <c r="D179" s="266"/>
    </row>
    <row r="180" spans="2:4" ht="15">
      <c r="B180" s="267" t="s">
        <v>2209</v>
      </c>
      <c r="D180" s="266"/>
    </row>
    <row r="181" spans="2:4" ht="15">
      <c r="B181" s="267" t="s">
        <v>2147</v>
      </c>
      <c r="D181" s="266"/>
    </row>
    <row r="182" spans="2:4">
      <c r="B182" s="267" t="s">
        <v>2210</v>
      </c>
    </row>
    <row r="183" spans="2:4" ht="15">
      <c r="B183" s="267" t="s">
        <v>2211</v>
      </c>
    </row>
    <row r="184" spans="2:4" ht="15">
      <c r="B184" s="267" t="s">
        <v>2212</v>
      </c>
    </row>
    <row r="185" spans="2:4" ht="15">
      <c r="B185" s="267" t="s">
        <v>2213</v>
      </c>
    </row>
    <row r="186" spans="2:4" ht="15">
      <c r="B186" s="267" t="s">
        <v>2214</v>
      </c>
    </row>
    <row r="187" spans="2:4">
      <c r="B187" s="267" t="s">
        <v>2215</v>
      </c>
    </row>
    <row r="188" spans="2:4">
      <c r="B188" s="267" t="s">
        <v>2148</v>
      </c>
    </row>
    <row r="189" spans="2:4">
      <c r="B189" s="267" t="s">
        <v>2216</v>
      </c>
    </row>
    <row r="190" spans="2:4">
      <c r="B190" s="267" t="s">
        <v>1963</v>
      </c>
    </row>
    <row r="191" spans="2:4">
      <c r="B191" s="267" t="s">
        <v>2149</v>
      </c>
    </row>
    <row r="192" spans="2:4">
      <c r="B192" s="267" t="s">
        <v>1964</v>
      </c>
    </row>
    <row r="193" spans="2:2">
      <c r="B193" s="267" t="s">
        <v>1965</v>
      </c>
    </row>
    <row r="194" spans="2:2">
      <c r="B194" s="267" t="s">
        <v>1966</v>
      </c>
    </row>
    <row r="195" spans="2:2">
      <c r="B195" s="267" t="s">
        <v>1967</v>
      </c>
    </row>
    <row r="196" spans="2:2">
      <c r="B196" s="267" t="s">
        <v>1968</v>
      </c>
    </row>
    <row r="197" spans="2:2">
      <c r="B197" s="267" t="s">
        <v>2217</v>
      </c>
    </row>
    <row r="198" spans="2:2">
      <c r="B198" s="267" t="s">
        <v>2150</v>
      </c>
    </row>
    <row r="199" spans="2:2">
      <c r="B199" s="267" t="s">
        <v>2151</v>
      </c>
    </row>
    <row r="200" spans="2:2">
      <c r="B200" s="267" t="s">
        <v>2152</v>
      </c>
    </row>
    <row r="201" spans="2:2">
      <c r="B201" s="267" t="s">
        <v>1969</v>
      </c>
    </row>
    <row r="202" spans="2:2">
      <c r="B202" s="267" t="s">
        <v>2218</v>
      </c>
    </row>
    <row r="203" spans="2:2">
      <c r="B203" s="267" t="s">
        <v>1970</v>
      </c>
    </row>
    <row r="204" spans="2:2">
      <c r="B204" s="267" t="s">
        <v>2153</v>
      </c>
    </row>
    <row r="205" spans="2:2">
      <c r="B205" s="267" t="s">
        <v>2154</v>
      </c>
    </row>
    <row r="206" spans="2:2">
      <c r="B206" s="267" t="s">
        <v>1971</v>
      </c>
    </row>
    <row r="207" spans="2:2">
      <c r="B207" s="267" t="s">
        <v>2219</v>
      </c>
    </row>
    <row r="208" spans="2:2">
      <c r="B208" s="267" t="s">
        <v>2220</v>
      </c>
    </row>
    <row r="209" spans="2:2">
      <c r="B209" s="267" t="s">
        <v>2155</v>
      </c>
    </row>
    <row r="210" spans="2:2">
      <c r="B210"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R7" activePane="bottomRight" state="frozen"/>
      <selection pane="topRight" activeCell="D1" sqref="D1"/>
      <selection pane="bottomLeft" activeCell="A6" sqref="A6"/>
      <selection pane="bottomRight" activeCell="V7" sqref="V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435</v>
      </c>
      <c r="K1" s="5" t="s">
        <v>592</v>
      </c>
      <c r="L1" s="5" t="s">
        <v>2244</v>
      </c>
      <c r="M1" s="5" t="s">
        <v>1735</v>
      </c>
      <c r="N1" s="5" t="s">
        <v>1766</v>
      </c>
    </row>
    <row r="2" spans="1:71" ht="12.75">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ht="12.75">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V10" sqref="V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29"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5.5">
      <c r="A1" s="76" t="s">
        <v>1</v>
      </c>
      <c r="B1" s="76" t="s">
        <v>325</v>
      </c>
      <c r="C1" s="76" t="s">
        <v>2</v>
      </c>
      <c r="D1" s="77" t="s">
        <v>309</v>
      </c>
      <c r="E1" s="78" t="s">
        <v>412</v>
      </c>
      <c r="F1" s="77" t="s">
        <v>314</v>
      </c>
      <c r="G1" s="76" t="s">
        <v>265</v>
      </c>
      <c r="H1" s="77" t="s">
        <v>2247</v>
      </c>
      <c r="I1" s="77" t="s">
        <v>435</v>
      </c>
      <c r="J1" s="76" t="s">
        <v>1287</v>
      </c>
      <c r="K1" s="76" t="s">
        <v>1288</v>
      </c>
      <c r="L1" s="76" t="s">
        <v>2137</v>
      </c>
      <c r="O1" s="99"/>
      <c r="P1" s="55"/>
    </row>
    <row r="2" spans="1:30" ht="13.5" customHeight="1">
      <c r="A2" s="1" t="s">
        <v>18</v>
      </c>
      <c r="B2" s="64" t="s">
        <v>330</v>
      </c>
      <c r="C2" s="64" t="s">
        <v>1415</v>
      </c>
      <c r="D2" s="64" t="s">
        <v>446</v>
      </c>
      <c r="E2" s="65" t="s">
        <v>35</v>
      </c>
      <c r="F2" s="64" t="s">
        <v>328</v>
      </c>
      <c r="G2" s="4">
        <v>43063</v>
      </c>
      <c r="H2" s="64" t="s">
        <v>2249</v>
      </c>
      <c r="I2" s="95" t="str">
        <f>IF(C2="-","",VLOOKUP(C2,CouponBondIssuersTable,2,0))</f>
        <v>FORVA</v>
      </c>
      <c r="J2" s="95" t="str">
        <f>IF(D2="-","",IFERROR(VLOOKUP(D2,CouponLeadManagersTable,2,0),""))</f>
        <v>SEB</v>
      </c>
      <c r="K2" s="95" t="str">
        <f>IF(D2="-","",IFERROR(VLOOKUP(D2,CouponLeadManagersTable,3,0),""))</f>
        <v>ST</v>
      </c>
      <c r="L2" s="64" t="s">
        <v>2161</v>
      </c>
      <c r="M2" s="265"/>
      <c r="N2" s="66"/>
      <c r="O2" s="99"/>
      <c r="P2" s="79"/>
      <c r="R2" s="55"/>
      <c r="V2" s="79"/>
    </row>
    <row r="3" spans="1:30" ht="12.75">
      <c r="A3" s="66"/>
      <c r="B3" s="66"/>
      <c r="C3" s="66"/>
      <c r="D3" s="66"/>
      <c r="E3" s="66"/>
      <c r="F3" s="66"/>
      <c r="G3" s="68"/>
      <c r="H3" s="66"/>
      <c r="I3" s="66"/>
      <c r="J3" s="66"/>
      <c r="K3" s="66"/>
      <c r="L3" s="66"/>
      <c r="M3" s="66"/>
    </row>
    <row r="4" spans="1:30" ht="12.75">
      <c r="A4" s="6" t="s">
        <v>266</v>
      </c>
      <c r="G4" s="56"/>
    </row>
    <row r="5" spans="1:30" ht="12.75">
      <c r="A5" s="57"/>
      <c r="G5" s="56"/>
    </row>
    <row r="6" spans="1:30" ht="39.75" customHeight="1">
      <c r="A6" s="77" t="s">
        <v>267</v>
      </c>
      <c r="B6" s="76" t="s">
        <v>269</v>
      </c>
      <c r="C6" s="77" t="s">
        <v>268</v>
      </c>
      <c r="D6" s="77" t="s">
        <v>11</v>
      </c>
      <c r="E6" s="77" t="s">
        <v>1986</v>
      </c>
      <c r="F6" s="77" t="s">
        <v>1987</v>
      </c>
      <c r="G6" s="76" t="s">
        <v>264</v>
      </c>
      <c r="H6" s="77" t="s">
        <v>383</v>
      </c>
      <c r="I6" s="77" t="s">
        <v>382</v>
      </c>
      <c r="J6" s="77" t="s">
        <v>557</v>
      </c>
      <c r="K6" s="77" t="s">
        <v>607</v>
      </c>
      <c r="L6" s="77" t="s">
        <v>315</v>
      </c>
      <c r="M6" s="77" t="s">
        <v>316</v>
      </c>
      <c r="N6" s="77" t="s">
        <v>317</v>
      </c>
      <c r="O6" s="77" t="s">
        <v>1128</v>
      </c>
      <c r="P6" s="77" t="s">
        <v>409</v>
      </c>
      <c r="Q6" s="76" t="s">
        <v>319</v>
      </c>
      <c r="R6" s="100" t="s">
        <v>271</v>
      </c>
      <c r="S6" s="78" t="s">
        <v>320</v>
      </c>
      <c r="T6" s="76" t="s">
        <v>321</v>
      </c>
      <c r="U6" s="81" t="s">
        <v>322</v>
      </c>
      <c r="V6" s="82" t="s">
        <v>295</v>
      </c>
      <c r="W6" s="79"/>
      <c r="X6" s="79"/>
      <c r="AA6" s="79"/>
      <c r="AB6" s="79"/>
      <c r="AC6" s="79"/>
      <c r="AD6" s="79"/>
    </row>
    <row r="7" spans="1:30" ht="12.75">
      <c r="A7" s="83" t="s">
        <v>2250</v>
      </c>
      <c r="B7" s="83" t="s">
        <v>2252</v>
      </c>
      <c r="C7" s="64">
        <v>110</v>
      </c>
      <c r="D7" s="64" t="s">
        <v>2253</v>
      </c>
      <c r="E7" s="64" t="s">
        <v>2257</v>
      </c>
      <c r="F7" s="64" t="s">
        <v>2258</v>
      </c>
      <c r="G7" s="65">
        <v>1000000</v>
      </c>
      <c r="H7" s="64" t="s">
        <v>35</v>
      </c>
      <c r="I7" s="64" t="s">
        <v>336</v>
      </c>
      <c r="J7" s="64"/>
      <c r="K7" s="84">
        <v>1.75</v>
      </c>
      <c r="L7" s="64">
        <v>1</v>
      </c>
      <c r="M7" s="4">
        <v>43520</v>
      </c>
      <c r="N7" s="4">
        <v>45712</v>
      </c>
      <c r="O7" s="4" t="s">
        <v>1129</v>
      </c>
      <c r="P7" s="51" t="s">
        <v>405</v>
      </c>
      <c r="Q7" s="65">
        <v>500000000</v>
      </c>
      <c r="R7" s="4">
        <v>43063</v>
      </c>
      <c r="S7" s="4">
        <f>IF(R7&lt;&gt;"",R7,"")</f>
        <v>43063</v>
      </c>
      <c r="T7" s="4">
        <v>45712</v>
      </c>
      <c r="U7" s="4">
        <v>45700</v>
      </c>
      <c r="V7" s="85" t="s">
        <v>2259</v>
      </c>
      <c r="W7" s="79"/>
      <c r="X7" s="79"/>
      <c r="AA7" s="79"/>
      <c r="AB7" s="79"/>
      <c r="AC7" s="79"/>
      <c r="AD7" s="79"/>
    </row>
    <row r="8" spans="1:30" s="66" customFormat="1" ht="12.75">
      <c r="A8" s="83" t="s">
        <v>2251</v>
      </c>
      <c r="B8" s="83" t="s">
        <v>2252</v>
      </c>
      <c r="C8" s="64">
        <v>111</v>
      </c>
      <c r="D8" s="64" t="s">
        <v>2254</v>
      </c>
      <c r="E8" s="64" t="s">
        <v>2256</v>
      </c>
      <c r="F8" s="64" t="s">
        <v>2255</v>
      </c>
      <c r="G8" s="65">
        <v>1000000</v>
      </c>
      <c r="H8" s="64" t="s">
        <v>35</v>
      </c>
      <c r="I8" s="64" t="s">
        <v>402</v>
      </c>
      <c r="J8" s="64" t="s">
        <v>1134</v>
      </c>
      <c r="K8" s="84">
        <v>1</v>
      </c>
      <c r="L8" s="64">
        <v>4</v>
      </c>
      <c r="M8" s="4">
        <v>43155</v>
      </c>
      <c r="N8" s="4">
        <v>43155</v>
      </c>
      <c r="O8" s="4" t="s">
        <v>1131</v>
      </c>
      <c r="P8" s="51" t="s">
        <v>406</v>
      </c>
      <c r="Q8" s="65">
        <v>750000000</v>
      </c>
      <c r="R8" s="4">
        <v>43063</v>
      </c>
      <c r="S8" s="4">
        <f t="shared" ref="S8:S71" si="0">IF(R8&lt;&gt;"",R8,"")</f>
        <v>43063</v>
      </c>
      <c r="T8" s="4">
        <v>45712</v>
      </c>
      <c r="U8" s="4">
        <v>45700</v>
      </c>
      <c r="V8" s="85" t="s">
        <v>2260</v>
      </c>
      <c r="X8" s="80"/>
      <c r="Y8" s="80"/>
      <c r="Z8" s="80"/>
      <c r="AA8" s="80"/>
    </row>
    <row r="9" spans="1:30" s="66" customFormat="1" ht="12.75">
      <c r="A9" s="83"/>
      <c r="B9" s="83"/>
      <c r="C9" s="64"/>
      <c r="D9" s="64"/>
      <c r="E9" s="64"/>
      <c r="F9" s="64"/>
      <c r="G9" s="64"/>
      <c r="H9" s="64"/>
      <c r="I9" s="64"/>
      <c r="J9" s="64"/>
      <c r="K9" s="84"/>
      <c r="L9" s="64"/>
      <c r="M9" s="4"/>
      <c r="N9" s="4" t="str">
        <f t="shared" ref="N9:N71" si="1">IF(T9&lt;&gt;"",T9,"")</f>
        <v/>
      </c>
      <c r="O9" s="4"/>
      <c r="P9" s="51"/>
      <c r="Q9" s="65"/>
      <c r="R9" s="4"/>
      <c r="S9" s="4" t="str">
        <f t="shared" si="0"/>
        <v/>
      </c>
      <c r="T9" s="4"/>
      <c r="U9" s="4"/>
      <c r="V9" s="85"/>
      <c r="X9" s="80"/>
      <c r="Y9" s="80"/>
      <c r="Z9" s="80"/>
      <c r="AA9" s="80"/>
    </row>
    <row r="10" spans="1:30" ht="12.75">
      <c r="A10" s="83"/>
      <c r="B10" s="83"/>
      <c r="C10" s="64"/>
      <c r="D10" s="64"/>
      <c r="E10" s="64"/>
      <c r="F10" s="64"/>
      <c r="G10" s="64"/>
      <c r="H10" s="64"/>
      <c r="I10" s="64"/>
      <c r="J10" s="64"/>
      <c r="K10" s="84"/>
      <c r="L10" s="64"/>
      <c r="M10" s="4"/>
      <c r="N10" s="4" t="str">
        <f t="shared" si="1"/>
        <v/>
      </c>
      <c r="O10" s="4"/>
      <c r="P10" s="51"/>
      <c r="Q10" s="65"/>
      <c r="R10" s="4"/>
      <c r="S10" s="4" t="str">
        <f t="shared" si="0"/>
        <v/>
      </c>
      <c r="T10" s="4"/>
      <c r="U10" s="4"/>
      <c r="V10" s="85"/>
      <c r="W10" s="79"/>
    </row>
    <row r="11" spans="1:30" ht="12.75">
      <c r="A11" s="83"/>
      <c r="B11" s="83"/>
      <c r="C11" s="64"/>
      <c r="D11" s="64"/>
      <c r="E11" s="64"/>
      <c r="F11" s="64"/>
      <c r="G11" s="64"/>
      <c r="H11" s="64"/>
      <c r="I11" s="64"/>
      <c r="J11" s="64"/>
      <c r="K11" s="84"/>
      <c r="L11" s="64"/>
      <c r="M11" s="4"/>
      <c r="N11" s="4" t="str">
        <f t="shared" si="1"/>
        <v/>
      </c>
      <c r="O11" s="4"/>
      <c r="P11" s="51"/>
      <c r="Q11" s="65"/>
      <c r="R11" s="4"/>
      <c r="S11" s="4" t="str">
        <f t="shared" si="0"/>
        <v/>
      </c>
      <c r="T11" s="4"/>
      <c r="U11" s="4"/>
      <c r="V11" s="85"/>
      <c r="W11" s="79"/>
      <c r="X11" s="67"/>
      <c r="Y11" s="67"/>
    </row>
    <row r="12" spans="1:30" ht="12.75">
      <c r="A12" s="83"/>
      <c r="B12" s="83"/>
      <c r="C12" s="64"/>
      <c r="D12" s="64"/>
      <c r="E12" s="64"/>
      <c r="F12" s="64"/>
      <c r="G12" s="64"/>
      <c r="H12" s="64"/>
      <c r="I12" s="64"/>
      <c r="J12" s="64"/>
      <c r="K12" s="84"/>
      <c r="L12" s="64"/>
      <c r="M12" s="4"/>
      <c r="N12" s="4" t="str">
        <f t="shared" si="1"/>
        <v/>
      </c>
      <c r="O12" s="4"/>
      <c r="P12" s="51"/>
      <c r="Q12" s="65"/>
      <c r="R12" s="4"/>
      <c r="S12" s="4" t="str">
        <f t="shared" si="0"/>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0"/>
        <v/>
      </c>
      <c r="T13" s="4"/>
      <c r="U13" s="4"/>
      <c r="V13" s="85"/>
      <c r="W13" s="101"/>
      <c r="X13" s="102"/>
      <c r="Y13" s="103"/>
    </row>
    <row r="14" spans="1:30" ht="12.75">
      <c r="A14" s="83"/>
      <c r="B14" s="83"/>
      <c r="C14" s="64"/>
      <c r="D14" s="64"/>
      <c r="E14" s="64"/>
      <c r="F14" s="64"/>
      <c r="G14" s="64"/>
      <c r="H14" s="64"/>
      <c r="I14" s="64"/>
      <c r="J14" s="64"/>
      <c r="K14" s="84"/>
      <c r="L14" s="64"/>
      <c r="M14" s="4"/>
      <c r="N14" s="4" t="str">
        <f t="shared" si="1"/>
        <v/>
      </c>
      <c r="O14" s="4"/>
      <c r="P14" s="51"/>
      <c r="Q14" s="65"/>
      <c r="R14" s="4"/>
      <c r="S14" s="4" t="str">
        <f t="shared" si="0"/>
        <v/>
      </c>
      <c r="T14" s="4"/>
      <c r="U14" s="4"/>
      <c r="V14" s="85"/>
      <c r="W14" s="79"/>
      <c r="X14" s="67"/>
      <c r="Y14" s="67"/>
    </row>
    <row r="15" spans="1:30" ht="12.75">
      <c r="A15" s="83"/>
      <c r="B15" s="83"/>
      <c r="C15" s="64"/>
      <c r="D15" s="64"/>
      <c r="E15" s="64"/>
      <c r="F15" s="64"/>
      <c r="G15" s="64"/>
      <c r="H15" s="64"/>
      <c r="I15" s="64"/>
      <c r="J15" s="64"/>
      <c r="K15" s="84"/>
      <c r="L15" s="64"/>
      <c r="M15" s="4"/>
      <c r="N15" s="4" t="str">
        <f t="shared" si="1"/>
        <v/>
      </c>
      <c r="O15" s="4"/>
      <c r="P15" s="51"/>
      <c r="Q15" s="65"/>
      <c r="R15" s="4"/>
      <c r="S15" s="4" t="str">
        <f t="shared" si="0"/>
        <v/>
      </c>
      <c r="T15" s="4"/>
      <c r="U15" s="4"/>
      <c r="V15" s="85"/>
      <c r="W15" s="79"/>
    </row>
    <row r="16" spans="1:30" ht="12.75">
      <c r="A16" s="83"/>
      <c r="B16" s="83"/>
      <c r="C16" s="64"/>
      <c r="D16" s="64"/>
      <c r="E16" s="64"/>
      <c r="F16" s="64"/>
      <c r="G16" s="64"/>
      <c r="H16" s="64"/>
      <c r="I16" s="64"/>
      <c r="J16" s="64"/>
      <c r="K16" s="84"/>
      <c r="L16" s="64"/>
      <c r="M16" s="4"/>
      <c r="N16" s="4" t="str">
        <f t="shared" si="1"/>
        <v/>
      </c>
      <c r="O16" s="4"/>
      <c r="P16" s="51"/>
      <c r="Q16" s="65"/>
      <c r="R16" s="4"/>
      <c r="S16" s="4" t="str">
        <f t="shared" si="0"/>
        <v/>
      </c>
      <c r="T16" s="4"/>
      <c r="U16" s="4"/>
      <c r="V16" s="85"/>
      <c r="W16" s="79"/>
    </row>
    <row r="17" spans="1:23" ht="12.75">
      <c r="A17" s="83"/>
      <c r="B17" s="83"/>
      <c r="C17" s="64"/>
      <c r="D17" s="64"/>
      <c r="E17" s="64"/>
      <c r="F17" s="64"/>
      <c r="G17" s="64"/>
      <c r="H17" s="64"/>
      <c r="I17" s="64"/>
      <c r="J17" s="64"/>
      <c r="K17" s="84"/>
      <c r="L17" s="64"/>
      <c r="M17" s="4"/>
      <c r="N17" s="4" t="str">
        <f t="shared" si="1"/>
        <v/>
      </c>
      <c r="O17" s="4"/>
      <c r="P17" s="51"/>
      <c r="Q17" s="65"/>
      <c r="R17" s="4"/>
      <c r="S17" s="4" t="str">
        <f t="shared" si="0"/>
        <v/>
      </c>
      <c r="T17" s="4"/>
      <c r="U17" s="4"/>
      <c r="V17" s="85"/>
      <c r="W17" s="79"/>
    </row>
    <row r="18" spans="1:23" ht="12.75">
      <c r="A18" s="83"/>
      <c r="B18" s="83"/>
      <c r="C18" s="64"/>
      <c r="D18" s="64"/>
      <c r="E18" s="64"/>
      <c r="F18" s="64"/>
      <c r="G18" s="64"/>
      <c r="H18" s="64"/>
      <c r="I18" s="64"/>
      <c r="J18" s="64"/>
      <c r="K18" s="84"/>
      <c r="L18" s="64"/>
      <c r="M18" s="4"/>
      <c r="N18" s="4" t="str">
        <f t="shared" si="1"/>
        <v/>
      </c>
      <c r="O18" s="4"/>
      <c r="P18" s="51"/>
      <c r="Q18" s="65"/>
      <c r="R18" s="4"/>
      <c r="S18" s="4" t="str">
        <f t="shared" si="0"/>
        <v/>
      </c>
      <c r="T18" s="4"/>
      <c r="U18" s="4"/>
      <c r="V18" s="85"/>
      <c r="W18" s="79"/>
    </row>
    <row r="19" spans="1:23" ht="12.75">
      <c r="A19" s="83"/>
      <c r="B19" s="83"/>
      <c r="C19" s="64"/>
      <c r="D19" s="64"/>
      <c r="E19" s="64"/>
      <c r="F19" s="64"/>
      <c r="G19" s="64"/>
      <c r="H19" s="64"/>
      <c r="I19" s="64"/>
      <c r="J19" s="64"/>
      <c r="K19" s="84"/>
      <c r="L19" s="64"/>
      <c r="M19" s="4"/>
      <c r="N19" s="4" t="str">
        <f t="shared" si="1"/>
        <v/>
      </c>
      <c r="O19" s="4"/>
      <c r="P19" s="51"/>
      <c r="Q19" s="65"/>
      <c r="R19" s="4"/>
      <c r="S19" s="4" t="str">
        <f t="shared" si="0"/>
        <v/>
      </c>
      <c r="T19" s="4"/>
      <c r="U19" s="4"/>
      <c r="V19" s="85"/>
      <c r="W19" s="79"/>
    </row>
    <row r="20" spans="1:23" ht="12.75">
      <c r="A20" s="83"/>
      <c r="B20" s="83"/>
      <c r="C20" s="64"/>
      <c r="D20" s="64"/>
      <c r="E20" s="64"/>
      <c r="F20" s="64"/>
      <c r="G20" s="64"/>
      <c r="H20" s="64"/>
      <c r="I20" s="64"/>
      <c r="J20" s="64"/>
      <c r="K20" s="84"/>
      <c r="L20" s="64"/>
      <c r="M20" s="4"/>
      <c r="N20" s="4" t="str">
        <f t="shared" si="1"/>
        <v/>
      </c>
      <c r="O20" s="4"/>
      <c r="P20" s="51"/>
      <c r="Q20" s="65"/>
      <c r="R20" s="4"/>
      <c r="S20" s="4" t="str">
        <f t="shared" si="0"/>
        <v/>
      </c>
      <c r="T20" s="4"/>
      <c r="U20" s="4"/>
      <c r="V20" s="85"/>
      <c r="W20" s="79"/>
    </row>
    <row r="21" spans="1:23" ht="12.75">
      <c r="A21" s="83"/>
      <c r="B21" s="83"/>
      <c r="C21" s="64"/>
      <c r="D21" s="64"/>
      <c r="E21" s="64"/>
      <c r="F21" s="64"/>
      <c r="G21" s="64"/>
      <c r="H21" s="64"/>
      <c r="I21" s="64"/>
      <c r="J21" s="64"/>
      <c r="K21" s="84"/>
      <c r="L21" s="64"/>
      <c r="M21" s="4"/>
      <c r="N21" s="4" t="str">
        <f t="shared" si="1"/>
        <v/>
      </c>
      <c r="O21" s="4"/>
      <c r="P21" s="51"/>
      <c r="Q21" s="65"/>
      <c r="R21" s="4"/>
      <c r="S21" s="4" t="str">
        <f t="shared" si="0"/>
        <v/>
      </c>
      <c r="T21" s="4"/>
      <c r="U21" s="4"/>
      <c r="V21" s="85"/>
      <c r="W21" s="79"/>
    </row>
    <row r="22" spans="1:23" ht="12.75">
      <c r="A22" s="83"/>
      <c r="B22" s="83"/>
      <c r="C22" s="64"/>
      <c r="D22" s="64"/>
      <c r="E22" s="64"/>
      <c r="F22" s="64"/>
      <c r="G22" s="64"/>
      <c r="H22" s="64"/>
      <c r="I22" s="64"/>
      <c r="J22" s="64"/>
      <c r="K22" s="84"/>
      <c r="L22" s="64"/>
      <c r="M22" s="4"/>
      <c r="N22" s="4" t="str">
        <f t="shared" si="1"/>
        <v/>
      </c>
      <c r="O22" s="4"/>
      <c r="P22" s="51"/>
      <c r="Q22" s="65"/>
      <c r="R22" s="4"/>
      <c r="S22" s="4" t="str">
        <f t="shared" si="0"/>
        <v/>
      </c>
      <c r="T22" s="4"/>
      <c r="U22" s="4"/>
      <c r="V22" s="85"/>
      <c r="W22" s="79"/>
    </row>
    <row r="23" spans="1:23" ht="12.75">
      <c r="A23" s="83"/>
      <c r="B23" s="83"/>
      <c r="C23" s="64"/>
      <c r="D23" s="64"/>
      <c r="E23" s="64"/>
      <c r="F23" s="64"/>
      <c r="G23" s="64"/>
      <c r="H23" s="64"/>
      <c r="I23" s="64"/>
      <c r="J23" s="64"/>
      <c r="K23" s="84"/>
      <c r="L23" s="64"/>
      <c r="M23" s="4"/>
      <c r="N23" s="4" t="str">
        <f t="shared" si="1"/>
        <v/>
      </c>
      <c r="O23" s="4"/>
      <c r="P23" s="51"/>
      <c r="Q23" s="65"/>
      <c r="R23" s="4"/>
      <c r="S23" s="4" t="str">
        <f t="shared" si="0"/>
        <v/>
      </c>
      <c r="T23" s="4"/>
      <c r="U23" s="4"/>
      <c r="V23" s="85"/>
      <c r="W23" s="79"/>
    </row>
    <row r="24" spans="1:23" ht="12.75">
      <c r="A24" s="83"/>
      <c r="B24" s="83"/>
      <c r="C24" s="64"/>
      <c r="D24" s="64"/>
      <c r="E24" s="64"/>
      <c r="F24" s="64"/>
      <c r="G24" s="64"/>
      <c r="H24" s="64"/>
      <c r="I24" s="64"/>
      <c r="J24" s="64"/>
      <c r="K24" s="84"/>
      <c r="L24" s="64"/>
      <c r="M24" s="4"/>
      <c r="N24" s="4" t="str">
        <f t="shared" si="1"/>
        <v/>
      </c>
      <c r="O24" s="4"/>
      <c r="P24" s="51"/>
      <c r="Q24" s="65"/>
      <c r="R24" s="4"/>
      <c r="S24" s="4" t="str">
        <f t="shared" si="0"/>
        <v/>
      </c>
      <c r="T24" s="4"/>
      <c r="U24" s="4"/>
      <c r="V24" s="85"/>
      <c r="W24" s="79"/>
    </row>
    <row r="25" spans="1:23" ht="12.75">
      <c r="A25" s="83"/>
      <c r="B25" s="83"/>
      <c r="C25" s="64"/>
      <c r="D25" s="64"/>
      <c r="E25" s="64"/>
      <c r="F25" s="64"/>
      <c r="G25" s="64"/>
      <c r="H25" s="64"/>
      <c r="I25" s="64"/>
      <c r="J25" s="64"/>
      <c r="K25" s="84"/>
      <c r="L25" s="64"/>
      <c r="M25" s="4"/>
      <c r="N25" s="4" t="str">
        <f t="shared" si="1"/>
        <v/>
      </c>
      <c r="O25" s="4"/>
      <c r="P25" s="51"/>
      <c r="Q25" s="65"/>
      <c r="R25" s="4"/>
      <c r="S25" s="4" t="str">
        <f t="shared" si="0"/>
        <v/>
      </c>
      <c r="T25" s="4"/>
      <c r="U25" s="4"/>
      <c r="V25" s="85"/>
      <c r="W25" s="79"/>
    </row>
    <row r="26" spans="1:23" ht="12.75">
      <c r="A26" s="83"/>
      <c r="B26" s="83"/>
      <c r="C26" s="64"/>
      <c r="D26" s="64"/>
      <c r="E26" s="64"/>
      <c r="F26" s="64"/>
      <c r="G26" s="64"/>
      <c r="H26" s="64"/>
      <c r="I26" s="64"/>
      <c r="J26" s="64"/>
      <c r="K26" s="84"/>
      <c r="L26" s="64"/>
      <c r="M26" s="4"/>
      <c r="N26" s="4" t="str">
        <f t="shared" si="1"/>
        <v/>
      </c>
      <c r="O26" s="4"/>
      <c r="P26" s="51"/>
      <c r="Q26" s="65"/>
      <c r="R26" s="4"/>
      <c r="S26" s="4" t="str">
        <f t="shared" si="0"/>
        <v/>
      </c>
      <c r="T26" s="4"/>
      <c r="U26" s="4"/>
      <c r="V26" s="85"/>
      <c r="W26" s="79"/>
    </row>
    <row r="27" spans="1:23" ht="12.75">
      <c r="A27" s="83"/>
      <c r="B27" s="83"/>
      <c r="C27" s="64"/>
      <c r="D27" s="64"/>
      <c r="E27" s="64"/>
      <c r="F27" s="64"/>
      <c r="G27" s="64"/>
      <c r="H27" s="64"/>
      <c r="I27" s="64"/>
      <c r="J27" s="64"/>
      <c r="K27" s="84"/>
      <c r="L27" s="64"/>
      <c r="M27" s="4"/>
      <c r="N27" s="4" t="str">
        <f t="shared" si="1"/>
        <v/>
      </c>
      <c r="O27" s="4"/>
      <c r="P27" s="51"/>
      <c r="Q27" s="65"/>
      <c r="R27" s="4"/>
      <c r="S27" s="4" t="str">
        <f t="shared" si="0"/>
        <v/>
      </c>
      <c r="T27" s="4"/>
      <c r="U27" s="4"/>
      <c r="V27" s="85"/>
      <c r="W27" s="79"/>
    </row>
    <row r="28" spans="1:23" ht="12.75">
      <c r="A28" s="83"/>
      <c r="B28" s="83"/>
      <c r="C28" s="64"/>
      <c r="D28" s="64"/>
      <c r="E28" s="64"/>
      <c r="F28" s="64"/>
      <c r="G28" s="64"/>
      <c r="H28" s="64"/>
      <c r="I28" s="64"/>
      <c r="J28" s="64"/>
      <c r="K28" s="84"/>
      <c r="L28" s="64"/>
      <c r="M28" s="4"/>
      <c r="N28" s="4" t="str">
        <f t="shared" si="1"/>
        <v/>
      </c>
      <c r="O28" s="4"/>
      <c r="P28" s="51"/>
      <c r="Q28" s="65"/>
      <c r="R28" s="4"/>
      <c r="S28" s="4" t="str">
        <f t="shared" si="0"/>
        <v/>
      </c>
      <c r="T28" s="4"/>
      <c r="U28" s="4"/>
      <c r="V28" s="85"/>
      <c r="W28" s="79"/>
    </row>
    <row r="29" spans="1:23" ht="12.75">
      <c r="A29" s="83"/>
      <c r="B29" s="83"/>
      <c r="C29" s="64"/>
      <c r="D29" s="64"/>
      <c r="E29" s="64"/>
      <c r="F29" s="64"/>
      <c r="G29" s="64"/>
      <c r="H29" s="64"/>
      <c r="I29" s="64"/>
      <c r="J29" s="64"/>
      <c r="K29" s="84"/>
      <c r="L29" s="64"/>
      <c r="M29" s="4"/>
      <c r="N29" s="4" t="str">
        <f t="shared" si="1"/>
        <v/>
      </c>
      <c r="O29" s="4"/>
      <c r="P29" s="51"/>
      <c r="Q29" s="65"/>
      <c r="R29" s="4"/>
      <c r="S29" s="4" t="str">
        <f t="shared" si="0"/>
        <v/>
      </c>
      <c r="T29" s="4"/>
      <c r="U29" s="4"/>
      <c r="V29" s="85"/>
      <c r="W29" s="79"/>
    </row>
    <row r="30" spans="1:23" ht="12.75">
      <c r="A30" s="83"/>
      <c r="B30" s="83"/>
      <c r="C30" s="64"/>
      <c r="D30" s="64"/>
      <c r="E30" s="64"/>
      <c r="F30" s="64"/>
      <c r="G30" s="64"/>
      <c r="H30" s="64"/>
      <c r="I30" s="64"/>
      <c r="J30" s="64"/>
      <c r="K30" s="84"/>
      <c r="L30" s="64"/>
      <c r="M30" s="4"/>
      <c r="N30" s="4" t="str">
        <f t="shared" si="1"/>
        <v/>
      </c>
      <c r="O30" s="4"/>
      <c r="P30" s="51"/>
      <c r="Q30" s="65"/>
      <c r="R30" s="4"/>
      <c r="S30" s="4" t="str">
        <f t="shared" si="0"/>
        <v/>
      </c>
      <c r="T30" s="4"/>
      <c r="U30" s="4"/>
      <c r="V30" s="85"/>
      <c r="W30" s="79"/>
    </row>
    <row r="31" spans="1:23" ht="12.75">
      <c r="A31" s="83"/>
      <c r="B31" s="83"/>
      <c r="C31" s="64"/>
      <c r="D31" s="64"/>
      <c r="E31" s="64"/>
      <c r="F31" s="64"/>
      <c r="G31" s="64"/>
      <c r="H31" s="64"/>
      <c r="I31" s="64"/>
      <c r="J31" s="64"/>
      <c r="K31" s="84"/>
      <c r="L31" s="64"/>
      <c r="M31" s="4"/>
      <c r="N31" s="4" t="str">
        <f t="shared" si="1"/>
        <v/>
      </c>
      <c r="O31" s="4"/>
      <c r="P31" s="51"/>
      <c r="Q31" s="65"/>
      <c r="R31" s="4"/>
      <c r="S31" s="4" t="str">
        <f t="shared" si="0"/>
        <v/>
      </c>
      <c r="T31" s="4"/>
      <c r="U31" s="4"/>
      <c r="V31" s="85"/>
      <c r="W31" s="79"/>
    </row>
    <row r="32" spans="1:23" ht="12.75">
      <c r="A32" s="83"/>
      <c r="B32" s="83"/>
      <c r="C32" s="64"/>
      <c r="D32" s="64"/>
      <c r="E32" s="64"/>
      <c r="F32" s="64"/>
      <c r="G32" s="64"/>
      <c r="H32" s="64"/>
      <c r="I32" s="64"/>
      <c r="J32" s="64"/>
      <c r="K32" s="84"/>
      <c r="L32" s="64"/>
      <c r="M32" s="4"/>
      <c r="N32" s="4" t="str">
        <f t="shared" si="1"/>
        <v/>
      </c>
      <c r="O32" s="4"/>
      <c r="P32" s="51"/>
      <c r="Q32" s="65"/>
      <c r="R32" s="4"/>
      <c r="S32" s="4" t="str">
        <f t="shared" si="0"/>
        <v/>
      </c>
      <c r="T32" s="4"/>
      <c r="U32" s="4"/>
      <c r="V32" s="85"/>
      <c r="W32" s="79"/>
    </row>
    <row r="33" spans="1:23" ht="12.75">
      <c r="A33" s="83"/>
      <c r="B33" s="83"/>
      <c r="C33" s="64"/>
      <c r="D33" s="64"/>
      <c r="E33" s="64"/>
      <c r="F33" s="64"/>
      <c r="G33" s="64"/>
      <c r="H33" s="64"/>
      <c r="I33" s="64"/>
      <c r="J33" s="64"/>
      <c r="K33" s="84"/>
      <c r="L33" s="64"/>
      <c r="M33" s="4"/>
      <c r="N33" s="4" t="str">
        <f t="shared" si="1"/>
        <v/>
      </c>
      <c r="O33" s="4"/>
      <c r="P33" s="51"/>
      <c r="Q33" s="65"/>
      <c r="R33" s="4"/>
      <c r="S33" s="4" t="str">
        <f t="shared" si="0"/>
        <v/>
      </c>
      <c r="T33" s="4"/>
      <c r="U33" s="4"/>
      <c r="V33" s="85"/>
      <c r="W33" s="79"/>
    </row>
    <row r="34" spans="1:23" ht="12.75">
      <c r="A34" s="83"/>
      <c r="B34" s="83"/>
      <c r="C34" s="64"/>
      <c r="D34" s="64"/>
      <c r="E34" s="64"/>
      <c r="F34" s="64"/>
      <c r="G34" s="64"/>
      <c r="H34" s="64"/>
      <c r="I34" s="64"/>
      <c r="J34" s="64"/>
      <c r="K34" s="84"/>
      <c r="L34" s="64"/>
      <c r="M34" s="4"/>
      <c r="N34" s="4" t="str">
        <f t="shared" si="1"/>
        <v/>
      </c>
      <c r="O34" s="4"/>
      <c r="P34" s="51"/>
      <c r="Q34" s="65"/>
      <c r="R34" s="4"/>
      <c r="S34" s="4" t="str">
        <f t="shared" si="0"/>
        <v/>
      </c>
      <c r="T34" s="4"/>
      <c r="U34" s="4"/>
      <c r="V34" s="85"/>
      <c r="W34" s="79"/>
    </row>
    <row r="35" spans="1:23" ht="12.75">
      <c r="A35" s="83"/>
      <c r="B35" s="83"/>
      <c r="C35" s="64"/>
      <c r="D35" s="64"/>
      <c r="E35" s="64"/>
      <c r="F35" s="64"/>
      <c r="G35" s="64"/>
      <c r="H35" s="64"/>
      <c r="I35" s="64"/>
      <c r="J35" s="64"/>
      <c r="K35" s="84"/>
      <c r="L35" s="64"/>
      <c r="M35" s="4"/>
      <c r="N35" s="4" t="str">
        <f t="shared" si="1"/>
        <v/>
      </c>
      <c r="O35" s="4"/>
      <c r="P35" s="51"/>
      <c r="Q35" s="65"/>
      <c r="R35" s="4"/>
      <c r="S35" s="4" t="str">
        <f t="shared" si="0"/>
        <v/>
      </c>
      <c r="T35" s="4"/>
      <c r="U35" s="4"/>
      <c r="V35" s="85"/>
      <c r="W35" s="79"/>
    </row>
    <row r="36" spans="1:23" ht="12.75">
      <c r="A36" s="83"/>
      <c r="B36" s="83"/>
      <c r="C36" s="64"/>
      <c r="D36" s="64"/>
      <c r="E36" s="64"/>
      <c r="F36" s="64"/>
      <c r="G36" s="64"/>
      <c r="H36" s="64"/>
      <c r="I36" s="64"/>
      <c r="J36" s="64"/>
      <c r="K36" s="84"/>
      <c r="L36" s="64"/>
      <c r="M36" s="4"/>
      <c r="N36" s="4" t="str">
        <f t="shared" si="1"/>
        <v/>
      </c>
      <c r="O36" s="4"/>
      <c r="P36" s="51"/>
      <c r="Q36" s="65"/>
      <c r="R36" s="4"/>
      <c r="S36" s="4" t="str">
        <f t="shared" si="0"/>
        <v/>
      </c>
      <c r="T36" s="4"/>
      <c r="U36" s="4"/>
      <c r="V36" s="85"/>
      <c r="W36" s="79"/>
    </row>
    <row r="37" spans="1:23" ht="12.75">
      <c r="A37" s="83"/>
      <c r="B37" s="83"/>
      <c r="C37" s="64"/>
      <c r="D37" s="64"/>
      <c r="E37" s="64"/>
      <c r="F37" s="64"/>
      <c r="G37" s="64"/>
      <c r="H37" s="64"/>
      <c r="I37" s="64"/>
      <c r="J37" s="64"/>
      <c r="K37" s="84"/>
      <c r="L37" s="64"/>
      <c r="M37" s="4"/>
      <c r="N37" s="4" t="str">
        <f t="shared" si="1"/>
        <v/>
      </c>
      <c r="O37" s="4"/>
      <c r="P37" s="51"/>
      <c r="Q37" s="65"/>
      <c r="R37" s="4"/>
      <c r="S37" s="4" t="str">
        <f t="shared" si="0"/>
        <v/>
      </c>
      <c r="T37" s="4"/>
      <c r="U37" s="4"/>
      <c r="V37" s="85"/>
      <c r="W37" s="79"/>
    </row>
    <row r="38" spans="1:23" ht="12.75">
      <c r="A38" s="83"/>
      <c r="B38" s="83"/>
      <c r="C38" s="64"/>
      <c r="D38" s="64"/>
      <c r="E38" s="64"/>
      <c r="F38" s="64"/>
      <c r="G38" s="64"/>
      <c r="H38" s="64"/>
      <c r="I38" s="64"/>
      <c r="J38" s="64"/>
      <c r="K38" s="84"/>
      <c r="L38" s="64"/>
      <c r="M38" s="4"/>
      <c r="N38" s="4" t="str">
        <f t="shared" si="1"/>
        <v/>
      </c>
      <c r="O38" s="4"/>
      <c r="P38" s="51"/>
      <c r="Q38" s="65"/>
      <c r="R38" s="4"/>
      <c r="S38" s="4" t="str">
        <f t="shared" si="0"/>
        <v/>
      </c>
      <c r="T38" s="4"/>
      <c r="U38" s="4"/>
      <c r="V38" s="85"/>
      <c r="W38" s="79"/>
    </row>
    <row r="39" spans="1:23" ht="12.75">
      <c r="A39" s="83"/>
      <c r="B39" s="83"/>
      <c r="C39" s="64"/>
      <c r="D39" s="64"/>
      <c r="E39" s="64"/>
      <c r="F39" s="64"/>
      <c r="G39" s="64"/>
      <c r="H39" s="64"/>
      <c r="I39" s="64"/>
      <c r="J39" s="64"/>
      <c r="K39" s="84"/>
      <c r="L39" s="64"/>
      <c r="M39" s="4"/>
      <c r="N39" s="4" t="str">
        <f t="shared" si="1"/>
        <v/>
      </c>
      <c r="O39" s="4"/>
      <c r="P39" s="51"/>
      <c r="Q39" s="65"/>
      <c r="R39" s="4"/>
      <c r="S39" s="4" t="str">
        <f t="shared" si="0"/>
        <v/>
      </c>
      <c r="T39" s="4"/>
      <c r="U39" s="4"/>
      <c r="V39" s="85"/>
      <c r="W39" s="79"/>
    </row>
    <row r="40" spans="1:23" ht="12.75">
      <c r="A40" s="83"/>
      <c r="B40" s="83"/>
      <c r="C40" s="64"/>
      <c r="D40" s="64"/>
      <c r="E40" s="64"/>
      <c r="F40" s="64"/>
      <c r="G40" s="64"/>
      <c r="H40" s="64"/>
      <c r="I40" s="64"/>
      <c r="J40" s="64"/>
      <c r="K40" s="84"/>
      <c r="L40" s="64"/>
      <c r="M40" s="4"/>
      <c r="N40" s="4" t="str">
        <f t="shared" si="1"/>
        <v/>
      </c>
      <c r="O40" s="4"/>
      <c r="P40" s="51"/>
      <c r="Q40" s="65"/>
      <c r="R40" s="4"/>
      <c r="S40" s="4" t="str">
        <f t="shared" si="0"/>
        <v/>
      </c>
      <c r="T40" s="4"/>
      <c r="U40" s="4"/>
      <c r="V40" s="85"/>
      <c r="W40" s="79"/>
    </row>
    <row r="41" spans="1:23" ht="12.75">
      <c r="A41" s="83"/>
      <c r="B41" s="83"/>
      <c r="C41" s="64"/>
      <c r="D41" s="64"/>
      <c r="E41" s="64"/>
      <c r="F41" s="64"/>
      <c r="G41" s="64"/>
      <c r="H41" s="64"/>
      <c r="I41" s="64"/>
      <c r="J41" s="64"/>
      <c r="K41" s="84"/>
      <c r="L41" s="64"/>
      <c r="M41" s="4"/>
      <c r="N41" s="4" t="str">
        <f t="shared" si="1"/>
        <v/>
      </c>
      <c r="O41" s="4"/>
      <c r="P41" s="51"/>
      <c r="Q41" s="65"/>
      <c r="R41" s="4"/>
      <c r="S41" s="4" t="str">
        <f t="shared" si="0"/>
        <v/>
      </c>
      <c r="T41" s="4"/>
      <c r="U41" s="4"/>
      <c r="V41" s="85"/>
      <c r="W41" s="79"/>
    </row>
    <row r="42" spans="1:23" ht="12.75">
      <c r="A42" s="83"/>
      <c r="B42" s="83"/>
      <c r="C42" s="64"/>
      <c r="D42" s="64"/>
      <c r="E42" s="64"/>
      <c r="F42" s="64"/>
      <c r="G42" s="64"/>
      <c r="H42" s="64"/>
      <c r="I42" s="64"/>
      <c r="J42" s="64"/>
      <c r="K42" s="84"/>
      <c r="L42" s="64"/>
      <c r="M42" s="4"/>
      <c r="N42" s="4" t="str">
        <f t="shared" si="1"/>
        <v/>
      </c>
      <c r="O42" s="4"/>
      <c r="P42" s="51"/>
      <c r="Q42" s="65"/>
      <c r="R42" s="4"/>
      <c r="S42" s="4" t="str">
        <f t="shared" si="0"/>
        <v/>
      </c>
      <c r="T42" s="4"/>
      <c r="U42" s="4"/>
      <c r="V42" s="85"/>
      <c r="W42" s="79"/>
    </row>
    <row r="43" spans="1:23" ht="12.75">
      <c r="A43" s="83"/>
      <c r="B43" s="83"/>
      <c r="C43" s="64"/>
      <c r="D43" s="64"/>
      <c r="E43" s="64"/>
      <c r="F43" s="64"/>
      <c r="G43" s="64"/>
      <c r="H43" s="64"/>
      <c r="I43" s="64"/>
      <c r="J43" s="64"/>
      <c r="K43" s="84"/>
      <c r="L43" s="64"/>
      <c r="M43" s="4"/>
      <c r="N43" s="4" t="str">
        <f t="shared" si="1"/>
        <v/>
      </c>
      <c r="O43" s="4"/>
      <c r="P43" s="51"/>
      <c r="Q43" s="65"/>
      <c r="R43" s="4"/>
      <c r="S43" s="4" t="str">
        <f t="shared" si="0"/>
        <v/>
      </c>
      <c r="T43" s="4"/>
      <c r="U43" s="4"/>
      <c r="V43" s="85"/>
      <c r="W43" s="79"/>
    </row>
    <row r="44" spans="1:23" ht="12.75">
      <c r="A44" s="83"/>
      <c r="B44" s="83"/>
      <c r="C44" s="64"/>
      <c r="D44" s="64"/>
      <c r="E44" s="64"/>
      <c r="F44" s="64"/>
      <c r="G44" s="64"/>
      <c r="H44" s="64"/>
      <c r="I44" s="64"/>
      <c r="J44" s="64"/>
      <c r="K44" s="84"/>
      <c r="L44" s="64"/>
      <c r="M44" s="4"/>
      <c r="N44" s="4" t="str">
        <f t="shared" si="1"/>
        <v/>
      </c>
      <c r="O44" s="4"/>
      <c r="P44" s="51"/>
      <c r="Q44" s="65"/>
      <c r="R44" s="4"/>
      <c r="S44" s="4" t="str">
        <f t="shared" si="0"/>
        <v/>
      </c>
      <c r="T44" s="4"/>
      <c r="U44" s="4"/>
      <c r="V44" s="85"/>
      <c r="W44" s="79"/>
    </row>
    <row r="45" spans="1:23" ht="12.75">
      <c r="A45" s="83"/>
      <c r="B45" s="83"/>
      <c r="C45" s="64"/>
      <c r="D45" s="64"/>
      <c r="E45" s="64"/>
      <c r="F45" s="64"/>
      <c r="G45" s="64"/>
      <c r="H45" s="64"/>
      <c r="I45" s="64"/>
      <c r="J45" s="64"/>
      <c r="K45" s="84"/>
      <c r="L45" s="64"/>
      <c r="M45" s="4"/>
      <c r="N45" s="4" t="str">
        <f t="shared" si="1"/>
        <v/>
      </c>
      <c r="O45" s="4"/>
      <c r="P45" s="51"/>
      <c r="Q45" s="65"/>
      <c r="R45" s="4"/>
      <c r="S45" s="4" t="str">
        <f t="shared" si="0"/>
        <v/>
      </c>
      <c r="T45" s="4"/>
      <c r="U45" s="4"/>
      <c r="V45" s="85"/>
      <c r="W45" s="79"/>
    </row>
    <row r="46" spans="1:23" ht="12.75">
      <c r="A46" s="83"/>
      <c r="B46" s="83"/>
      <c r="C46" s="64"/>
      <c r="D46" s="64"/>
      <c r="E46" s="64"/>
      <c r="F46" s="64"/>
      <c r="G46" s="64"/>
      <c r="H46" s="64"/>
      <c r="I46" s="64"/>
      <c r="J46" s="64"/>
      <c r="K46" s="84"/>
      <c r="L46" s="64"/>
      <c r="M46" s="4"/>
      <c r="N46" s="4" t="str">
        <f t="shared" si="1"/>
        <v/>
      </c>
      <c r="O46" s="4"/>
      <c r="P46" s="51"/>
      <c r="Q46" s="65"/>
      <c r="R46" s="4"/>
      <c r="S46" s="4" t="str">
        <f t="shared" si="0"/>
        <v/>
      </c>
      <c r="T46" s="4"/>
      <c r="U46" s="4"/>
      <c r="V46" s="85"/>
      <c r="W46" s="79"/>
    </row>
    <row r="47" spans="1:23" ht="12.75">
      <c r="A47" s="83"/>
      <c r="B47" s="83"/>
      <c r="C47" s="64"/>
      <c r="D47" s="64"/>
      <c r="E47" s="64"/>
      <c r="F47" s="64"/>
      <c r="G47" s="64"/>
      <c r="H47" s="64"/>
      <c r="I47" s="64"/>
      <c r="J47" s="64"/>
      <c r="K47" s="84"/>
      <c r="L47" s="64"/>
      <c r="M47" s="4"/>
      <c r="N47" s="4" t="str">
        <f t="shared" si="1"/>
        <v/>
      </c>
      <c r="O47" s="4"/>
      <c r="P47" s="51"/>
      <c r="Q47" s="65"/>
      <c r="R47" s="4"/>
      <c r="S47" s="4" t="str">
        <f t="shared" si="0"/>
        <v/>
      </c>
      <c r="T47" s="4"/>
      <c r="U47" s="4"/>
      <c r="V47" s="85"/>
      <c r="W47" s="79"/>
    </row>
    <row r="48" spans="1:23" ht="12.75">
      <c r="A48" s="83"/>
      <c r="B48" s="83"/>
      <c r="C48" s="64"/>
      <c r="D48" s="64"/>
      <c r="E48" s="64"/>
      <c r="F48" s="64"/>
      <c r="G48" s="64"/>
      <c r="H48" s="64"/>
      <c r="I48" s="64"/>
      <c r="J48" s="64"/>
      <c r="K48" s="84"/>
      <c r="L48" s="64"/>
      <c r="M48" s="4"/>
      <c r="N48" s="4" t="str">
        <f t="shared" si="1"/>
        <v/>
      </c>
      <c r="O48" s="4"/>
      <c r="P48" s="51"/>
      <c r="Q48" s="65"/>
      <c r="R48" s="4"/>
      <c r="S48" s="4" t="str">
        <f t="shared" si="0"/>
        <v/>
      </c>
      <c r="T48" s="4"/>
      <c r="U48" s="4"/>
      <c r="V48" s="85"/>
      <c r="W48" s="79"/>
    </row>
    <row r="49" spans="1:23" ht="12.75">
      <c r="A49" s="83"/>
      <c r="B49" s="83"/>
      <c r="C49" s="64"/>
      <c r="D49" s="64"/>
      <c r="E49" s="64"/>
      <c r="F49" s="64"/>
      <c r="G49" s="64"/>
      <c r="H49" s="64"/>
      <c r="I49" s="64"/>
      <c r="J49" s="64"/>
      <c r="K49" s="84"/>
      <c r="L49" s="64"/>
      <c r="M49" s="4"/>
      <c r="N49" s="4" t="str">
        <f t="shared" si="1"/>
        <v/>
      </c>
      <c r="O49" s="4"/>
      <c r="P49" s="51"/>
      <c r="Q49" s="65"/>
      <c r="R49" s="4"/>
      <c r="S49" s="4" t="str">
        <f t="shared" si="0"/>
        <v/>
      </c>
      <c r="T49" s="4"/>
      <c r="U49" s="4"/>
      <c r="V49" s="85"/>
      <c r="W49" s="79"/>
    </row>
    <row r="50" spans="1:23" ht="12.75">
      <c r="A50" s="83"/>
      <c r="B50" s="83"/>
      <c r="C50" s="64"/>
      <c r="D50" s="64"/>
      <c r="E50" s="64"/>
      <c r="F50" s="64"/>
      <c r="G50" s="64"/>
      <c r="H50" s="64"/>
      <c r="I50" s="64"/>
      <c r="J50" s="64"/>
      <c r="K50" s="84"/>
      <c r="L50" s="64"/>
      <c r="M50" s="4"/>
      <c r="N50" s="4" t="str">
        <f t="shared" si="1"/>
        <v/>
      </c>
      <c r="O50" s="4"/>
      <c r="P50" s="51"/>
      <c r="Q50" s="65"/>
      <c r="R50" s="4"/>
      <c r="S50" s="4" t="str">
        <f t="shared" si="0"/>
        <v/>
      </c>
      <c r="T50" s="4"/>
      <c r="U50" s="4"/>
      <c r="V50" s="85"/>
      <c r="W50" s="79"/>
    </row>
    <row r="51" spans="1:23" ht="12.75">
      <c r="A51" s="83"/>
      <c r="B51" s="83"/>
      <c r="C51" s="64"/>
      <c r="D51" s="64"/>
      <c r="E51" s="64"/>
      <c r="F51" s="64"/>
      <c r="G51" s="64"/>
      <c r="H51" s="64"/>
      <c r="I51" s="64"/>
      <c r="J51" s="64"/>
      <c r="K51" s="84"/>
      <c r="L51" s="64"/>
      <c r="M51" s="4"/>
      <c r="N51" s="4" t="str">
        <f t="shared" si="1"/>
        <v/>
      </c>
      <c r="O51" s="4"/>
      <c r="P51" s="51"/>
      <c r="Q51" s="65"/>
      <c r="R51" s="4"/>
      <c r="S51" s="4" t="str">
        <f t="shared" si="0"/>
        <v/>
      </c>
      <c r="T51" s="4"/>
      <c r="U51" s="4"/>
      <c r="V51" s="85"/>
      <c r="W51" s="79"/>
    </row>
    <row r="52" spans="1:23" ht="12.75">
      <c r="A52" s="83"/>
      <c r="B52" s="83"/>
      <c r="C52" s="64"/>
      <c r="D52" s="64"/>
      <c r="E52" s="64"/>
      <c r="F52" s="64"/>
      <c r="G52" s="64"/>
      <c r="H52" s="64"/>
      <c r="I52" s="64"/>
      <c r="J52" s="64"/>
      <c r="K52" s="84"/>
      <c r="L52" s="64"/>
      <c r="M52" s="4"/>
      <c r="N52" s="4" t="str">
        <f t="shared" si="1"/>
        <v/>
      </c>
      <c r="O52" s="4"/>
      <c r="P52" s="51"/>
      <c r="Q52" s="65"/>
      <c r="R52" s="4"/>
      <c r="S52" s="4" t="str">
        <f t="shared" si="0"/>
        <v/>
      </c>
      <c r="T52" s="4"/>
      <c r="U52" s="4"/>
      <c r="V52" s="85"/>
      <c r="W52" s="79"/>
    </row>
    <row r="53" spans="1:23" ht="12.75">
      <c r="A53" s="83"/>
      <c r="B53" s="83"/>
      <c r="C53" s="64"/>
      <c r="D53" s="64"/>
      <c r="E53" s="64"/>
      <c r="F53" s="64"/>
      <c r="G53" s="64"/>
      <c r="H53" s="64"/>
      <c r="I53" s="64"/>
      <c r="J53" s="64"/>
      <c r="K53" s="84"/>
      <c r="L53" s="64"/>
      <c r="M53" s="4"/>
      <c r="N53" s="4" t="str">
        <f t="shared" si="1"/>
        <v/>
      </c>
      <c r="O53" s="4"/>
      <c r="P53" s="51"/>
      <c r="Q53" s="65"/>
      <c r="R53" s="4"/>
      <c r="S53" s="4" t="str">
        <f t="shared" si="0"/>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0"/>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0"/>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0"/>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0"/>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0"/>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0"/>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0"/>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0"/>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0"/>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0"/>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0"/>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0"/>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0"/>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0"/>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0"/>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0"/>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0"/>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0"/>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H7:H106">
      <formula1>InstrumentCurrencies</formula1>
    </dataValidation>
    <dataValidation type="list" allowBlank="1" showInputMessage="1" showErrorMessage="1" sqref="I7:I106">
      <formula1>FloatingFixed</formula1>
    </dataValidation>
    <dataValidation type="list" allowBlank="1" showInputMessage="1" showErrorMessage="1" sqref="L7:L106">
      <formula1>CouponsPerYear</formula1>
    </dataValidation>
    <dataValidation type="list" allowBlank="1" showInputMessage="1" showErrorMessage="1" sqref="J7:J106">
      <formula1>ReferenceRate</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P7:P106">
      <formula1>DayAdjustmentMethod</formula1>
    </dataValidation>
    <dataValidation type="decimal" operator="greaterThanOrEqual" allowBlank="1" showInputMessage="1" showErrorMessage="1" sqref="K7:K106">
      <formula1>-100</formula1>
    </dataValidation>
    <dataValidation type="whole" operator="greaterThanOrEqual" allowBlank="1" showInputMessage="1" showErrorMessage="1" errorTitle="Amount issued" error="Please enter a whole number greater than 0." sqref="Q7:Q106">
      <formula1>0</formula1>
    </dataValidation>
    <dataValidation type="date" operator="greaterThan" allowBlank="1" showInputMessage="1" showErrorMessage="1" errorTitle="Reimbursement date" error="Please enter a date grater than then listing date." sqref="T7:T106">
      <formula1>$G$2</formula1>
    </dataValidation>
    <dataValidation type="date" operator="greaterThan" allowBlank="1" showInputMessage="1" showErrorMessage="1" errorTitle="Last trading date" error="Please enter a date grater than then listing date." sqref="U7:U106">
      <formula1>$G$2</formula1>
    </dataValidation>
    <dataValidation type="date" operator="greaterThan" allowBlank="1" showInputMessage="1" showErrorMessage="1" errorTitle="Issue Date" error="Please enter a valid date." sqref="R7:R106">
      <formula1>1</formula1>
    </dataValidation>
    <dataValidation type="date" operator="greaterThan" allowBlank="1" showInputMessage="1" showErrorMessage="1" errorTitle="First ordinary coupon" error="Please enter a valid date." sqref="M7:M106">
      <formula1>1</formula1>
    </dataValidation>
    <dataValidation type="date" operator="greaterThan" allowBlank="1" showInputMessage="1" showErrorMessage="1" errorTitle="Last ordinary coupon" error="Please enter a valid date." sqref="N7:N106">
      <formula1>1</formula1>
    </dataValidation>
    <dataValidation type="date" operator="greaterThan" allowBlank="1" showInputMessage="1" showErrorMessage="1" errorTitle="Interest date" error="Pelase enter a valid date." sqref="S7:S106">
      <formula1>1</formula1>
    </dataValidation>
    <dataValidation type="whole" operator="greaterThan" allowBlank="1" showInputMessage="1" showErrorMessage="1" errorTitle="Trading Lot" error="Please enter a whole number greater than 0." sqref="G7:G8">
      <formula1>0</formula1>
    </dataValidation>
    <dataValidation type="list" operator="greaterThan" allowBlank="1" showInputMessage="1" showErrorMessage="1" errorTitle="Last ordinary coupon" error="Please enter a valid date." sqref="O7:O106">
      <formula1>DayCountMethod</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435</v>
      </c>
    </row>
    <row r="2" spans="1:15" ht="15">
      <c r="A2" s="1" t="s">
        <v>1500</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266</v>
      </c>
      <c r="B4" s="135"/>
      <c r="C4" s="135"/>
      <c r="D4" s="140"/>
      <c r="E4" s="136"/>
      <c r="F4" s="135"/>
    </row>
    <row r="5" spans="1:26" ht="142.5" customHeight="1">
      <c r="A5" s="244" t="s">
        <v>1157</v>
      </c>
      <c r="B5" s="137"/>
      <c r="C5" s="137"/>
      <c r="D5" s="141"/>
      <c r="E5" s="138"/>
      <c r="F5" s="137"/>
    </row>
    <row r="6" spans="1:26" ht="15">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306</v>
      </c>
      <c r="B1" s="274">
        <v>40858</v>
      </c>
      <c r="C1" s="275"/>
      <c r="D1" s="276"/>
      <c r="F1" s="9" t="s">
        <v>307</v>
      </c>
    </row>
    <row r="2" spans="1:21" ht="15">
      <c r="A2" s="10" t="s">
        <v>308</v>
      </c>
      <c r="B2" s="277" t="s">
        <v>330</v>
      </c>
      <c r="C2" s="278"/>
      <c r="D2" s="279"/>
    </row>
    <row r="3" spans="1:21" ht="15">
      <c r="C3" s="11"/>
      <c r="O3" s="11"/>
      <c r="T3" s="11"/>
    </row>
    <row r="4" spans="1:21" ht="15">
      <c r="A4" s="12" t="s">
        <v>376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ht="15">
      <c r="A7" s="31"/>
      <c r="B7" s="31"/>
      <c r="C7" s="32"/>
      <c r="D7" s="31"/>
      <c r="E7" s="31"/>
      <c r="F7" s="31"/>
      <c r="G7" s="31" t="s">
        <v>323</v>
      </c>
      <c r="H7" s="31"/>
      <c r="I7" s="31"/>
      <c r="J7" s="31" t="s">
        <v>324</v>
      </c>
      <c r="K7" s="31"/>
      <c r="L7" s="31"/>
      <c r="M7" s="31"/>
      <c r="N7" s="31"/>
      <c r="O7" s="31"/>
      <c r="P7" s="31" t="s">
        <v>323</v>
      </c>
      <c r="Q7" s="31"/>
      <c r="R7" s="31"/>
      <c r="S7" s="31"/>
      <c r="T7" s="31"/>
      <c r="U7" s="33"/>
    </row>
    <row r="8" spans="1:21" ht="15">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ht="15">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ht="15">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ht="15">
      <c r="A17" s="10" t="s">
        <v>370</v>
      </c>
    </row>
    <row r="18" spans="1:2" ht="15">
      <c r="A18" s="8" t="s">
        <v>343</v>
      </c>
      <c r="B18" s="8" t="s">
        <v>371</v>
      </c>
    </row>
    <row r="19" spans="1:2" ht="15">
      <c r="A19" s="8" t="s">
        <v>350</v>
      </c>
      <c r="B19" s="8" t="s">
        <v>372</v>
      </c>
    </row>
    <row r="20" spans="1:2" ht="15">
      <c r="A20" s="44" t="s">
        <v>373</v>
      </c>
      <c r="B20" s="45"/>
    </row>
    <row r="21" spans="1:2" ht="15">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561</v>
      </c>
      <c r="B1" s="117"/>
      <c r="C1" s="117" t="s">
        <v>606</v>
      </c>
      <c r="D1" s="117" t="s">
        <v>593</v>
      </c>
    </row>
    <row r="3" spans="1:4" ht="15">
      <c r="A3" s="118" t="s">
        <v>563</v>
      </c>
      <c r="B3" s="118" t="s">
        <v>562</v>
      </c>
      <c r="C3" s="118" t="s">
        <v>564</v>
      </c>
      <c r="D3" s="118" t="s">
        <v>594</v>
      </c>
    </row>
    <row r="4" spans="1:4" ht="15">
      <c r="A4" s="117" t="s">
        <v>565</v>
      </c>
      <c r="B4" s="117" t="s">
        <v>1</v>
      </c>
      <c r="C4" s="117" t="s">
        <v>566</v>
      </c>
      <c r="D4" s="117"/>
    </row>
    <row r="5" spans="1:4" ht="15">
      <c r="A5" s="117"/>
      <c r="B5" s="117" t="s">
        <v>325</v>
      </c>
      <c r="C5" s="117" t="s">
        <v>566</v>
      </c>
      <c r="D5" s="117"/>
    </row>
    <row r="6" spans="1:4" ht="15">
      <c r="A6" s="117"/>
      <c r="B6" s="117" t="s">
        <v>2</v>
      </c>
      <c r="C6" s="117" t="s">
        <v>566</v>
      </c>
      <c r="D6" s="117"/>
    </row>
    <row r="7" spans="1:4" ht="15">
      <c r="A7" s="117"/>
      <c r="B7" s="117" t="s">
        <v>567</v>
      </c>
      <c r="C7" s="117" t="s">
        <v>566</v>
      </c>
      <c r="D7" s="117"/>
    </row>
    <row r="8" spans="1:4" ht="15">
      <c r="A8" s="117"/>
      <c r="B8" s="117" t="s">
        <v>7</v>
      </c>
      <c r="C8" s="117" t="s">
        <v>566</v>
      </c>
      <c r="D8" s="117"/>
    </row>
    <row r="9" spans="1:4" ht="15">
      <c r="A9" s="117"/>
      <c r="B9" s="117" t="s">
        <v>314</v>
      </c>
      <c r="C9" s="117" t="s">
        <v>566</v>
      </c>
      <c r="D9" s="117"/>
    </row>
    <row r="10" spans="1:4" ht="15">
      <c r="A10" s="117"/>
      <c r="B10" s="117" t="s">
        <v>265</v>
      </c>
      <c r="C10" s="117" t="s">
        <v>591</v>
      </c>
      <c r="D10" s="117"/>
    </row>
    <row r="11" spans="1:4" ht="15">
      <c r="A11" s="117"/>
      <c r="B11" s="117" t="s">
        <v>383</v>
      </c>
      <c r="C11" s="117" t="s">
        <v>566</v>
      </c>
      <c r="D11" s="117"/>
    </row>
    <row r="12" spans="1:4" ht="15">
      <c r="A12" s="117"/>
      <c r="B12" s="117" t="s">
        <v>382</v>
      </c>
      <c r="C12" s="117" t="s">
        <v>566</v>
      </c>
      <c r="D12" s="117"/>
    </row>
    <row r="13" spans="1:4" ht="15">
      <c r="A13" s="117"/>
      <c r="B13" s="117" t="s">
        <v>557</v>
      </c>
      <c r="C13" s="117" t="s">
        <v>566</v>
      </c>
      <c r="D13" s="117"/>
    </row>
    <row r="14" spans="1:4" ht="15">
      <c r="A14" s="117"/>
      <c r="B14" s="117" t="s">
        <v>411</v>
      </c>
      <c r="C14" s="117" t="s">
        <v>595</v>
      </c>
      <c r="D14" s="117"/>
    </row>
    <row r="15" spans="1:4" ht="15">
      <c r="A15" s="117"/>
      <c r="B15" s="117" t="s">
        <v>315</v>
      </c>
      <c r="C15" s="117" t="s">
        <v>566</v>
      </c>
      <c r="D15" s="117"/>
    </row>
    <row r="16" spans="1:4" ht="15">
      <c r="A16" s="117"/>
      <c r="B16" s="117" t="s">
        <v>316</v>
      </c>
      <c r="C16" s="117" t="s">
        <v>596</v>
      </c>
      <c r="D16" s="117"/>
    </row>
    <row r="17" spans="1:4" ht="15">
      <c r="A17" s="117"/>
      <c r="B17" s="117" t="s">
        <v>317</v>
      </c>
      <c r="C17" s="117" t="s">
        <v>596</v>
      </c>
      <c r="D17" s="117" t="s">
        <v>597</v>
      </c>
    </row>
    <row r="18" spans="1:4" ht="15">
      <c r="A18" s="117"/>
      <c r="B18" s="117" t="s">
        <v>409</v>
      </c>
      <c r="C18" s="117" t="s">
        <v>566</v>
      </c>
      <c r="D18" s="117"/>
    </row>
    <row r="19" spans="1:4" ht="15">
      <c r="A19" s="117"/>
      <c r="B19" s="117" t="s">
        <v>319</v>
      </c>
      <c r="C19" s="117" t="s">
        <v>598</v>
      </c>
      <c r="D19" s="117"/>
    </row>
    <row r="20" spans="1:4" ht="15">
      <c r="A20" s="117"/>
      <c r="B20" s="117" t="s">
        <v>271</v>
      </c>
      <c r="C20" s="117" t="s">
        <v>596</v>
      </c>
      <c r="D20" s="117"/>
    </row>
    <row r="21" spans="1:4" ht="15">
      <c r="A21" s="117"/>
      <c r="B21" s="117" t="s">
        <v>320</v>
      </c>
      <c r="C21" s="117" t="s">
        <v>596</v>
      </c>
      <c r="D21" s="117" t="s">
        <v>599</v>
      </c>
    </row>
    <row r="22" spans="1:4" ht="15">
      <c r="A22" s="117"/>
      <c r="B22" s="117" t="s">
        <v>321</v>
      </c>
      <c r="C22" s="117" t="s">
        <v>600</v>
      </c>
      <c r="D22" s="117"/>
    </row>
    <row r="23" spans="1:4" ht="15">
      <c r="A23" s="117"/>
      <c r="B23" s="117" t="s">
        <v>322</v>
      </c>
      <c r="C23" s="117" t="s">
        <v>600</v>
      </c>
      <c r="D23" s="117"/>
    </row>
    <row r="24" spans="1:4" ht="15">
      <c r="A24" s="117"/>
      <c r="B24" s="117"/>
      <c r="C24" s="117"/>
      <c r="D24" s="117"/>
    </row>
    <row r="25" spans="1:4" ht="15">
      <c r="A25" s="117" t="s">
        <v>601</v>
      </c>
      <c r="B25" s="117" t="s">
        <v>1</v>
      </c>
      <c r="C25" s="117" t="s">
        <v>566</v>
      </c>
      <c r="D25" s="117"/>
    </row>
    <row r="26" spans="1:4" ht="15">
      <c r="A26" s="117"/>
      <c r="B26" s="117" t="s">
        <v>263</v>
      </c>
      <c r="C26" s="117" t="s">
        <v>566</v>
      </c>
      <c r="D26" s="117"/>
    </row>
    <row r="27" spans="1:4" ht="15">
      <c r="A27" s="117"/>
      <c r="B27" s="117" t="s">
        <v>2</v>
      </c>
      <c r="C27" s="117" t="s">
        <v>566</v>
      </c>
      <c r="D27" s="117"/>
    </row>
    <row r="28" spans="1:4" ht="15">
      <c r="A28" s="117"/>
      <c r="B28" s="117" t="s">
        <v>438</v>
      </c>
      <c r="C28" s="117" t="s">
        <v>566</v>
      </c>
      <c r="D28" s="117"/>
    </row>
    <row r="29" spans="1:4" ht="15">
      <c r="A29" s="117"/>
      <c r="B29" s="117" t="s">
        <v>264</v>
      </c>
      <c r="C29" s="117" t="s">
        <v>602</v>
      </c>
      <c r="D29" s="117"/>
    </row>
    <row r="30" spans="1:4" ht="15">
      <c r="A30" s="117"/>
      <c r="B30" s="117" t="s">
        <v>7</v>
      </c>
      <c r="C30" s="117" t="s">
        <v>566</v>
      </c>
      <c r="D30" s="117"/>
    </row>
    <row r="31" spans="1:4" ht="15">
      <c r="A31" s="117"/>
      <c r="B31" s="117" t="s">
        <v>399</v>
      </c>
      <c r="C31" s="117" t="s">
        <v>566</v>
      </c>
      <c r="D31" s="117"/>
    </row>
    <row r="32" spans="1:4" ht="15">
      <c r="A32" s="117"/>
      <c r="B32" s="117" t="s">
        <v>265</v>
      </c>
      <c r="C32" s="117" t="s">
        <v>591</v>
      </c>
      <c r="D32" s="117"/>
    </row>
    <row r="33" spans="1:4" ht="15">
      <c r="A33" s="117"/>
      <c r="B33" s="117" t="s">
        <v>270</v>
      </c>
      <c r="C33" s="119" t="s">
        <v>609</v>
      </c>
      <c r="D33" s="119" t="s">
        <v>608</v>
      </c>
    </row>
    <row r="34" spans="1:4" ht="15">
      <c r="A34" s="117"/>
      <c r="B34" s="117" t="s">
        <v>319</v>
      </c>
      <c r="C34" s="117" t="s">
        <v>598</v>
      </c>
    </row>
    <row r="35" spans="1:4" ht="15">
      <c r="A35" s="117"/>
      <c r="B35" s="117" t="s">
        <v>271</v>
      </c>
      <c r="C35" s="117" t="s">
        <v>596</v>
      </c>
    </row>
    <row r="36" spans="1:4" ht="15">
      <c r="A36" s="117"/>
      <c r="B36" s="117" t="s">
        <v>321</v>
      </c>
      <c r="C36" s="117" t="s">
        <v>600</v>
      </c>
    </row>
    <row r="37" spans="1:4" ht="15">
      <c r="A37" s="117"/>
      <c r="B37" s="117" t="s">
        <v>322</v>
      </c>
      <c r="C37" s="117" t="s">
        <v>600</v>
      </c>
    </row>
    <row r="38" spans="1:4" ht="15">
      <c r="A38" s="117"/>
      <c r="B38" s="117" t="s">
        <v>400</v>
      </c>
      <c r="C38" s="119" t="s">
        <v>609</v>
      </c>
      <c r="D38" s="119" t="s">
        <v>610</v>
      </c>
    </row>
    <row r="39" spans="1:4" ht="15">
      <c r="A39" s="117"/>
      <c r="B39" s="117"/>
      <c r="C39" s="117"/>
    </row>
    <row r="40" spans="1:4" ht="15">
      <c r="A40" s="117" t="s">
        <v>604</v>
      </c>
      <c r="B40" s="117" t="s">
        <v>0</v>
      </c>
      <c r="C40" s="117" t="s">
        <v>566</v>
      </c>
    </row>
    <row r="41" spans="1:4" ht="15">
      <c r="A41" s="117"/>
      <c r="B41" s="117" t="s">
        <v>1</v>
      </c>
      <c r="C41" s="117" t="s">
        <v>566</v>
      </c>
    </row>
    <row r="42" spans="1:4" ht="15">
      <c r="A42" s="117"/>
      <c r="B42" s="117" t="s">
        <v>2</v>
      </c>
      <c r="C42" s="117" t="s">
        <v>566</v>
      </c>
    </row>
    <row r="43" spans="1:4" ht="15">
      <c r="A43" s="117"/>
      <c r="B43" s="117" t="s">
        <v>8</v>
      </c>
      <c r="C43" s="117" t="s">
        <v>566</v>
      </c>
    </row>
    <row r="44" spans="1:4" ht="15">
      <c r="A44" s="117"/>
      <c r="B44" s="117" t="s">
        <v>3</v>
      </c>
      <c r="C44" s="117" t="s">
        <v>602</v>
      </c>
    </row>
    <row r="45" spans="1:4" ht="15">
      <c r="A45" s="117"/>
      <c r="B45" s="117" t="s">
        <v>4</v>
      </c>
      <c r="C45" s="117" t="s">
        <v>566</v>
      </c>
    </row>
    <row r="46" spans="1:4" ht="15">
      <c r="A46" s="117"/>
      <c r="B46" s="117" t="s">
        <v>5</v>
      </c>
      <c r="C46" s="117" t="s">
        <v>566</v>
      </c>
    </row>
    <row r="47" spans="1:4" ht="15">
      <c r="A47" s="117"/>
      <c r="B47" s="117" t="s">
        <v>6</v>
      </c>
      <c r="C47" s="117" t="s">
        <v>591</v>
      </c>
    </row>
    <row r="48" spans="1:4" ht="15">
      <c r="A48" s="117"/>
      <c r="B48" s="117" t="s">
        <v>7</v>
      </c>
      <c r="C48" s="117" t="s">
        <v>566</v>
      </c>
    </row>
    <row r="49" spans="2:4" ht="15">
      <c r="B49" s="117" t="s">
        <v>2</v>
      </c>
      <c r="C49" s="117" t="s">
        <v>566</v>
      </c>
      <c r="D49" s="117"/>
    </row>
    <row r="50" spans="2:4" ht="15">
      <c r="B50" s="117" t="s">
        <v>12</v>
      </c>
      <c r="C50" s="117" t="s">
        <v>566</v>
      </c>
      <c r="D50" s="117"/>
    </row>
    <row r="51" spans="2:4" ht="15">
      <c r="B51" s="117" t="s">
        <v>13</v>
      </c>
      <c r="C51" s="117" t="s">
        <v>603</v>
      </c>
      <c r="D51" s="117"/>
    </row>
    <row r="52" spans="2:4" ht="15">
      <c r="B52" s="117" t="s">
        <v>14</v>
      </c>
      <c r="C52" s="117" t="s">
        <v>566</v>
      </c>
      <c r="D52" s="117"/>
    </row>
    <row r="53" spans="2:4" ht="15">
      <c r="B53" s="117" t="s">
        <v>15</v>
      </c>
      <c r="C53" s="117" t="s">
        <v>603</v>
      </c>
      <c r="D53" s="117"/>
    </row>
    <row r="54" spans="2:4" ht="15">
      <c r="B54" s="117" t="s">
        <v>16</v>
      </c>
      <c r="C54" s="117" t="s">
        <v>603</v>
      </c>
      <c r="D54" s="117"/>
    </row>
    <row r="55" spans="2:4" ht="15">
      <c r="B55" s="117" t="s">
        <v>558</v>
      </c>
      <c r="C55" s="117" t="s">
        <v>596</v>
      </c>
      <c r="D55" s="117"/>
    </row>
    <row r="56" spans="2:4" ht="15">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999</v>
      </c>
      <c r="B1" s="118" t="s">
        <v>249</v>
      </c>
      <c r="C1" s="201"/>
      <c r="D1" s="203" t="s">
        <v>1043</v>
      </c>
      <c r="E1" s="201"/>
      <c r="F1" s="118" t="s">
        <v>706</v>
      </c>
      <c r="G1" s="118" t="s">
        <v>849</v>
      </c>
      <c r="H1" s="118" t="s">
        <v>1000</v>
      </c>
      <c r="I1" s="118" t="s">
        <v>851</v>
      </c>
      <c r="J1" s="118" t="s">
        <v>1001</v>
      </c>
      <c r="K1" s="118" t="s">
        <v>1094</v>
      </c>
      <c r="L1" s="118" t="s">
        <v>1093</v>
      </c>
    </row>
    <row r="2" spans="1:12" ht="15">
      <c r="A2" s="231" t="s">
        <v>948</v>
      </c>
      <c r="B2" s="231" t="s">
        <v>871</v>
      </c>
      <c r="D2" s="86" t="s">
        <v>706</v>
      </c>
      <c r="F2" s="231" t="s">
        <v>972</v>
      </c>
      <c r="G2" s="231" t="s">
        <v>47</v>
      </c>
      <c r="H2" s="231" t="s">
        <v>1111</v>
      </c>
      <c r="I2" s="231" t="s">
        <v>1553</v>
      </c>
      <c r="J2" s="231" t="s">
        <v>1029</v>
      </c>
      <c r="K2" s="9" t="s">
        <v>1095</v>
      </c>
      <c r="L2" s="231" t="s">
        <v>1077</v>
      </c>
    </row>
    <row r="3" spans="1:12" ht="15">
      <c r="A3" s="231" t="s">
        <v>949</v>
      </c>
      <c r="B3" s="231" t="s">
        <v>873</v>
      </c>
      <c r="D3" s="86" t="s">
        <v>849</v>
      </c>
      <c r="F3" s="231" t="s">
        <v>973</v>
      </c>
      <c r="G3" s="231" t="s">
        <v>1529</v>
      </c>
      <c r="H3" s="263" t="s">
        <v>2108</v>
      </c>
      <c r="I3" s="231" t="s">
        <v>1002</v>
      </c>
      <c r="J3" s="231" t="s">
        <v>1031</v>
      </c>
      <c r="K3" s="231" t="s">
        <v>1075</v>
      </c>
    </row>
    <row r="4" spans="1:12" ht="15">
      <c r="A4" s="231" t="s">
        <v>950</v>
      </c>
      <c r="B4" s="231" t="s">
        <v>875</v>
      </c>
      <c r="D4" s="86" t="s">
        <v>1000</v>
      </c>
      <c r="F4" s="231" t="s">
        <v>977</v>
      </c>
      <c r="G4" s="231" t="s">
        <v>1722</v>
      </c>
      <c r="H4" s="231" t="s">
        <v>1009</v>
      </c>
      <c r="I4" s="231" t="s">
        <v>1003</v>
      </c>
      <c r="J4" s="231" t="s">
        <v>1033</v>
      </c>
      <c r="K4" s="231" t="s">
        <v>1076</v>
      </c>
    </row>
    <row r="5" spans="1:12" ht="15">
      <c r="A5" s="231" t="s">
        <v>951</v>
      </c>
      <c r="B5" s="231" t="s">
        <v>877</v>
      </c>
      <c r="D5" s="86" t="s">
        <v>1094</v>
      </c>
      <c r="F5" s="231" t="s">
        <v>976</v>
      </c>
      <c r="G5" s="231" t="s">
        <v>1549</v>
      </c>
      <c r="H5" s="231" t="s">
        <v>1010</v>
      </c>
      <c r="I5" s="231" t="s">
        <v>1453</v>
      </c>
      <c r="J5" s="231" t="s">
        <v>1035</v>
      </c>
    </row>
    <row r="6" spans="1:12" ht="15">
      <c r="A6" s="231" t="s">
        <v>1597</v>
      </c>
      <c r="B6" s="231" t="s">
        <v>1598</v>
      </c>
      <c r="D6" s="86" t="s">
        <v>851</v>
      </c>
      <c r="F6" s="231" t="s">
        <v>1596</v>
      </c>
      <c r="G6" s="231" t="s">
        <v>1673</v>
      </c>
      <c r="H6" s="231" t="s">
        <v>1011</v>
      </c>
      <c r="I6" s="231" t="s">
        <v>1004</v>
      </c>
      <c r="J6" s="231" t="s">
        <v>1037</v>
      </c>
    </row>
    <row r="7" spans="1:12" ht="15">
      <c r="A7" s="231" t="s">
        <v>952</v>
      </c>
      <c r="B7" s="231" t="s">
        <v>879</v>
      </c>
      <c r="D7" s="86" t="s">
        <v>1001</v>
      </c>
      <c r="F7" s="231" t="s">
        <v>975</v>
      </c>
      <c r="G7" s="231" t="s">
        <v>49</v>
      </c>
      <c r="H7" s="231" t="s">
        <v>80</v>
      </c>
      <c r="I7" s="231" t="s">
        <v>1417</v>
      </c>
      <c r="J7" s="231" t="s">
        <v>1039</v>
      </c>
    </row>
    <row r="8" spans="1:12" ht="15">
      <c r="A8" s="231" t="s">
        <v>953</v>
      </c>
      <c r="B8" s="231" t="s">
        <v>881</v>
      </c>
      <c r="D8" s="86" t="s">
        <v>1093</v>
      </c>
      <c r="F8" s="231" t="s">
        <v>974</v>
      </c>
      <c r="G8" s="245" t="s">
        <v>1705</v>
      </c>
      <c r="H8" s="231" t="s">
        <v>1635</v>
      </c>
      <c r="I8" s="231" t="s">
        <v>1005</v>
      </c>
      <c r="J8" s="231" t="s">
        <v>1040</v>
      </c>
    </row>
    <row r="9" spans="1:12" ht="15">
      <c r="A9" s="231" t="s">
        <v>954</v>
      </c>
      <c r="B9" s="231" t="s">
        <v>883</v>
      </c>
      <c r="F9" s="231" t="s">
        <v>1360</v>
      </c>
      <c r="G9" s="231" t="s">
        <v>51</v>
      </c>
      <c r="H9" s="231" t="s">
        <v>1871</v>
      </c>
      <c r="I9" s="231" t="s">
        <v>1092</v>
      </c>
      <c r="J9" s="231" t="s">
        <v>1042</v>
      </c>
    </row>
    <row r="10" spans="1:12" ht="15">
      <c r="A10" s="231" t="s">
        <v>955</v>
      </c>
      <c r="B10" s="231" t="s">
        <v>885</v>
      </c>
      <c r="F10" s="231" t="s">
        <v>1362</v>
      </c>
      <c r="G10" s="231" t="s">
        <v>1675</v>
      </c>
      <c r="H10" s="231" t="s">
        <v>1810</v>
      </c>
      <c r="I10" s="231" t="s">
        <v>1006</v>
      </c>
      <c r="J10" s="86" t="s">
        <v>1063</v>
      </c>
    </row>
    <row r="11" spans="1:12" ht="15">
      <c r="A11" s="231" t="s">
        <v>956</v>
      </c>
      <c r="B11" s="231" t="s">
        <v>887</v>
      </c>
      <c r="F11" s="231" t="s">
        <v>1364</v>
      </c>
      <c r="G11" s="245" t="s">
        <v>1707</v>
      </c>
      <c r="H11" s="231" t="s">
        <v>1634</v>
      </c>
      <c r="I11" s="231" t="s">
        <v>1007</v>
      </c>
      <c r="K11" s="86"/>
    </row>
    <row r="12" spans="1:12" ht="15">
      <c r="A12" s="231" t="s">
        <v>983</v>
      </c>
      <c r="B12" s="231" t="s">
        <v>889</v>
      </c>
      <c r="F12" s="231" t="s">
        <v>1443</v>
      </c>
      <c r="G12" s="231" t="s">
        <v>53</v>
      </c>
      <c r="H12" s="231" t="s">
        <v>1633</v>
      </c>
      <c r="I12" s="231" t="s">
        <v>1454</v>
      </c>
    </row>
    <row r="13" spans="1:12" ht="15">
      <c r="A13" s="231" t="s">
        <v>984</v>
      </c>
      <c r="B13" s="231" t="s">
        <v>891</v>
      </c>
      <c r="F13" s="231" t="s">
        <v>962</v>
      </c>
      <c r="G13" s="231" t="s">
        <v>1677</v>
      </c>
      <c r="H13" s="231" t="s">
        <v>1632</v>
      </c>
      <c r="I13" s="231" t="s">
        <v>1459</v>
      </c>
    </row>
    <row r="14" spans="1:12" ht="15">
      <c r="A14" s="231" t="s">
        <v>957</v>
      </c>
      <c r="B14" s="231" t="s">
        <v>893</v>
      </c>
      <c r="F14" s="231" t="s">
        <v>960</v>
      </c>
      <c r="G14" s="231" t="s">
        <v>1496</v>
      </c>
      <c r="H14" s="231" t="s">
        <v>1631</v>
      </c>
      <c r="I14" s="231" t="s">
        <v>1455</v>
      </c>
    </row>
    <row r="15" spans="1:12" ht="15">
      <c r="A15" s="231" t="s">
        <v>958</v>
      </c>
      <c r="B15" s="231" t="s">
        <v>895</v>
      </c>
      <c r="F15" s="231" t="s">
        <v>961</v>
      </c>
      <c r="G15" s="231" t="s">
        <v>1530</v>
      </c>
      <c r="H15" s="231" t="s">
        <v>1630</v>
      </c>
      <c r="I15" s="231" t="s">
        <v>1008</v>
      </c>
    </row>
    <row r="16" spans="1:12" ht="15">
      <c r="A16" s="231" t="s">
        <v>959</v>
      </c>
      <c r="B16" s="231" t="s">
        <v>897</v>
      </c>
      <c r="F16" s="231" t="s">
        <v>964</v>
      </c>
      <c r="G16" s="231" t="s">
        <v>56</v>
      </c>
      <c r="H16" s="231" t="s">
        <v>1629</v>
      </c>
      <c r="I16" s="231" t="s">
        <v>1623</v>
      </c>
    </row>
    <row r="17" spans="1:9" ht="15">
      <c r="A17" s="231" t="s">
        <v>960</v>
      </c>
      <c r="B17" s="231" t="s">
        <v>899</v>
      </c>
      <c r="F17" s="231" t="s">
        <v>965</v>
      </c>
      <c r="G17" s="231" t="s">
        <v>57</v>
      </c>
      <c r="H17" s="231" t="s">
        <v>1628</v>
      </c>
      <c r="I17" s="263" t="s">
        <v>2222</v>
      </c>
    </row>
    <row r="18" spans="1:9" ht="15">
      <c r="A18" s="231" t="s">
        <v>961</v>
      </c>
      <c r="B18" s="231" t="s">
        <v>901</v>
      </c>
      <c r="F18" s="231" t="s">
        <v>966</v>
      </c>
      <c r="G18" s="231" t="s">
        <v>59</v>
      </c>
      <c r="H18" s="243" t="s">
        <v>1838</v>
      </c>
      <c r="I18" s="86" t="s">
        <v>1064</v>
      </c>
    </row>
    <row r="19" spans="1:9" ht="15">
      <c r="A19" s="231" t="s">
        <v>962</v>
      </c>
      <c r="B19" s="231" t="s">
        <v>903</v>
      </c>
      <c r="F19" s="231" t="s">
        <v>963</v>
      </c>
      <c r="G19" s="231" t="s">
        <v>1679</v>
      </c>
      <c r="H19" s="231" t="s">
        <v>1019</v>
      </c>
      <c r="I19" s="231" t="s">
        <v>1065</v>
      </c>
    </row>
    <row r="20" spans="1:9" ht="15">
      <c r="A20" s="231" t="s">
        <v>963</v>
      </c>
      <c r="B20" s="231" t="s">
        <v>905</v>
      </c>
      <c r="F20" s="231" t="s">
        <v>948</v>
      </c>
      <c r="G20" s="231" t="s">
        <v>2063</v>
      </c>
      <c r="H20" s="231" t="s">
        <v>1116</v>
      </c>
    </row>
    <row r="21" spans="1:9" ht="15">
      <c r="A21" s="231" t="s">
        <v>964</v>
      </c>
      <c r="B21" s="231" t="s">
        <v>907</v>
      </c>
      <c r="F21" s="231" t="s">
        <v>953</v>
      </c>
      <c r="G21" s="231" t="s">
        <v>60</v>
      </c>
      <c r="H21" s="231" t="s">
        <v>1117</v>
      </c>
    </row>
    <row r="22" spans="1:9" ht="15">
      <c r="A22" s="231" t="s">
        <v>965</v>
      </c>
      <c r="B22" s="231" t="s">
        <v>909</v>
      </c>
      <c r="F22" s="231" t="s">
        <v>956</v>
      </c>
      <c r="G22" s="263" t="s">
        <v>2113</v>
      </c>
      <c r="H22" s="231" t="s">
        <v>1097</v>
      </c>
    </row>
    <row r="23" spans="1:9" ht="15">
      <c r="A23" s="231" t="s">
        <v>966</v>
      </c>
      <c r="B23" s="231" t="s">
        <v>911</v>
      </c>
      <c r="F23" s="231" t="s">
        <v>955</v>
      </c>
      <c r="G23" s="231" t="s">
        <v>2040</v>
      </c>
      <c r="H23" s="231" t="s">
        <v>1099</v>
      </c>
    </row>
    <row r="24" spans="1:9" ht="15">
      <c r="A24" s="231" t="s">
        <v>967</v>
      </c>
      <c r="B24" s="231" t="s">
        <v>913</v>
      </c>
      <c r="F24" s="231" t="s">
        <v>950</v>
      </c>
      <c r="G24" s="231" t="s">
        <v>62</v>
      </c>
      <c r="H24" s="231" t="s">
        <v>1105</v>
      </c>
    </row>
    <row r="25" spans="1:9" ht="15">
      <c r="A25" s="231" t="s">
        <v>968</v>
      </c>
      <c r="B25" s="231" t="s">
        <v>914</v>
      </c>
      <c r="F25" s="231" t="s">
        <v>1597</v>
      </c>
      <c r="G25" t="s">
        <v>1645</v>
      </c>
      <c r="H25" s="231" t="s">
        <v>1109</v>
      </c>
    </row>
    <row r="26" spans="1:9" ht="15">
      <c r="A26" s="231" t="s">
        <v>969</v>
      </c>
      <c r="B26" s="231" t="s">
        <v>915</v>
      </c>
      <c r="F26" s="231" t="s">
        <v>952</v>
      </c>
      <c r="G26" s="231" t="s">
        <v>64</v>
      </c>
      <c r="H26" s="231" t="s">
        <v>1107</v>
      </c>
    </row>
    <row r="27" spans="1:9" ht="15">
      <c r="A27" s="231" t="s">
        <v>970</v>
      </c>
      <c r="B27" s="231" t="s">
        <v>917</v>
      </c>
      <c r="F27" s="231" t="s">
        <v>951</v>
      </c>
      <c r="G27" s="231" t="s">
        <v>2061</v>
      </c>
      <c r="H27" s="231" t="s">
        <v>1012</v>
      </c>
    </row>
    <row r="28" spans="1:9" ht="15">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ht="15">
      <c r="A31" s="231" t="s">
        <v>974</v>
      </c>
      <c r="B31" s="231" t="s">
        <v>924</v>
      </c>
      <c r="F31" s="231" t="s">
        <v>983</v>
      </c>
      <c r="G31" s="231" t="s">
        <v>68</v>
      </c>
      <c r="H31" s="231" t="s">
        <v>1013</v>
      </c>
    </row>
    <row r="32" spans="1:9" ht="15">
      <c r="A32" s="231" t="s">
        <v>1596</v>
      </c>
      <c r="B32" s="231" t="s">
        <v>1599</v>
      </c>
      <c r="F32" s="231" t="s">
        <v>968</v>
      </c>
      <c r="G32" s="231" t="s">
        <v>1531</v>
      </c>
      <c r="H32" s="231" t="s">
        <v>1113</v>
      </c>
    </row>
    <row r="33" spans="1:10" ht="15">
      <c r="A33" s="231" t="s">
        <v>975</v>
      </c>
      <c r="B33" s="231" t="s">
        <v>926</v>
      </c>
      <c r="F33" s="231" t="s">
        <v>971</v>
      </c>
      <c r="G33" s="231" t="s">
        <v>1652</v>
      </c>
      <c r="H33" s="231" t="s">
        <v>1144</v>
      </c>
    </row>
    <row r="34" spans="1:10" ht="15">
      <c r="A34" s="231" t="s">
        <v>976</v>
      </c>
      <c r="B34" s="231" t="s">
        <v>928</v>
      </c>
      <c r="F34" s="231" t="s">
        <v>970</v>
      </c>
      <c r="G34" s="231" t="s">
        <v>70</v>
      </c>
      <c r="H34" s="231" t="s">
        <v>1333</v>
      </c>
    </row>
    <row r="35" spans="1:10" ht="15">
      <c r="A35" s="231" t="s">
        <v>977</v>
      </c>
      <c r="B35" s="231" t="s">
        <v>930</v>
      </c>
      <c r="F35" s="231" t="s">
        <v>967</v>
      </c>
      <c r="G35" s="231" t="s">
        <v>1795</v>
      </c>
      <c r="H35" s="231" t="s">
        <v>1014</v>
      </c>
    </row>
    <row r="36" spans="1:10" ht="15">
      <c r="A36" s="231" t="s">
        <v>1360</v>
      </c>
      <c r="B36" s="231" t="s">
        <v>1361</v>
      </c>
      <c r="F36" s="231" t="s">
        <v>969</v>
      </c>
      <c r="G36" s="231" t="s">
        <v>1532</v>
      </c>
      <c r="H36" s="231" t="s">
        <v>1015</v>
      </c>
      <c r="J36" s="231" t="s">
        <v>1119</v>
      </c>
    </row>
    <row r="37" spans="1:10" ht="15">
      <c r="A37" s="231" t="s">
        <v>1362</v>
      </c>
      <c r="B37" s="231" t="s">
        <v>1363</v>
      </c>
      <c r="F37" s="231" t="s">
        <v>959</v>
      </c>
      <c r="G37" s="231" t="s">
        <v>278</v>
      </c>
      <c r="H37" s="231" t="s">
        <v>1016</v>
      </c>
      <c r="J37" s="231" t="s">
        <v>1119</v>
      </c>
    </row>
    <row r="38" spans="1:10" ht="15">
      <c r="A38" s="231" t="s">
        <v>1364</v>
      </c>
      <c r="B38" s="231" t="s">
        <v>1365</v>
      </c>
      <c r="F38" s="231" t="s">
        <v>957</v>
      </c>
      <c r="G38" s="231" t="s">
        <v>1167</v>
      </c>
      <c r="H38" s="231" t="s">
        <v>1351</v>
      </c>
      <c r="J38" s="231" t="s">
        <v>1119</v>
      </c>
    </row>
    <row r="39" spans="1:10" ht="15">
      <c r="A39" s="231" t="s">
        <v>1443</v>
      </c>
      <c r="B39" s="231" t="s">
        <v>1444</v>
      </c>
      <c r="F39" s="231" t="s">
        <v>958</v>
      </c>
      <c r="G39" s="243" t="s">
        <v>2008</v>
      </c>
      <c r="H39" s="231" t="s">
        <v>1017</v>
      </c>
      <c r="J39" s="231" t="s">
        <v>1119</v>
      </c>
    </row>
    <row r="40" spans="1:10" ht="15">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ht="15">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63" t="s">
        <v>2237</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3"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3"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3" t="s">
        <v>2228</v>
      </c>
    </row>
    <row r="161" spans="1:13" s="202" customFormat="1">
      <c r="A161" s="243" t="s">
        <v>2008</v>
      </c>
      <c r="B161" s="243"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5" t="s">
        <v>1699</v>
      </c>
      <c r="B164" s="243" t="s">
        <v>1700</v>
      </c>
      <c r="G164" s="231" t="s">
        <v>1446</v>
      </c>
    </row>
    <row r="165" spans="1:13">
      <c r="A165" s="243" t="s">
        <v>2006</v>
      </c>
      <c r="B165" s="243"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3" t="s">
        <v>2022</v>
      </c>
      <c r="B177" s="243"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3" t="s">
        <v>2083</v>
      </c>
    </row>
    <row r="181" spans="1:13">
      <c r="A181" t="s">
        <v>1647</v>
      </c>
      <c r="B181" t="s">
        <v>1648</v>
      </c>
      <c r="G181" s="263"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3" t="s">
        <v>2087</v>
      </c>
      <c r="B189" s="263" t="s">
        <v>2088</v>
      </c>
      <c r="G189" s="231" t="s">
        <v>1989</v>
      </c>
    </row>
    <row r="190" spans="1:13">
      <c r="A190" s="263" t="s">
        <v>2089</v>
      </c>
      <c r="B190" s="263" t="s">
        <v>2090</v>
      </c>
      <c r="G190" s="231" t="s">
        <v>201</v>
      </c>
    </row>
    <row r="191" spans="1:13">
      <c r="A191" s="231" t="s">
        <v>479</v>
      </c>
      <c r="B191" s="231" t="s">
        <v>239</v>
      </c>
      <c r="G191" s="231" t="s">
        <v>235</v>
      </c>
    </row>
    <row r="192" spans="1:13">
      <c r="A192" s="231" t="s">
        <v>1171</v>
      </c>
      <c r="B192" s="251" t="s">
        <v>1881</v>
      </c>
      <c r="G192" s="231" t="s">
        <v>207</v>
      </c>
    </row>
    <row r="193" spans="1:13">
      <c r="A193" s="243" t="s">
        <v>1681</v>
      </c>
      <c r="B193" s="243" t="s">
        <v>1682</v>
      </c>
      <c r="G193" s="231" t="s">
        <v>208</v>
      </c>
    </row>
    <row r="194" spans="1:13">
      <c r="A194" s="243" t="s">
        <v>2011</v>
      </c>
      <c r="B194" s="243"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3" t="s">
        <v>2027</v>
      </c>
    </row>
    <row r="199" spans="1:13">
      <c r="A199" s="231" t="s">
        <v>1534</v>
      </c>
      <c r="B199" s="231" t="s">
        <v>1543</v>
      </c>
      <c r="G199" s="231" t="s">
        <v>213</v>
      </c>
    </row>
    <row r="200" spans="1:13">
      <c r="A200" s="231" t="s">
        <v>95</v>
      </c>
      <c r="B200" s="231" t="s">
        <v>96</v>
      </c>
      <c r="G200" s="231" t="s">
        <v>215</v>
      </c>
    </row>
    <row r="201" spans="1:13">
      <c r="A201" s="245" t="s">
        <v>1703</v>
      </c>
      <c r="B201" s="243" t="s">
        <v>1704</v>
      </c>
      <c r="G201" s="245" t="s">
        <v>1711</v>
      </c>
    </row>
    <row r="202" spans="1:13">
      <c r="A202" t="s">
        <v>1641</v>
      </c>
      <c r="B202" t="s">
        <v>1642</v>
      </c>
      <c r="G202" s="231" t="s">
        <v>217</v>
      </c>
    </row>
    <row r="203" spans="1:13">
      <c r="A203" s="231" t="s">
        <v>1720</v>
      </c>
      <c r="B203" s="231" t="s">
        <v>1721</v>
      </c>
      <c r="G203" s="231" t="s">
        <v>1303</v>
      </c>
    </row>
    <row r="204" spans="1:13">
      <c r="A204" s="243" t="s">
        <v>1683</v>
      </c>
      <c r="B204" s="243" t="s">
        <v>1684</v>
      </c>
      <c r="G204" s="243" t="s">
        <v>2029</v>
      </c>
    </row>
    <row r="205" spans="1:13">
      <c r="A205" t="s">
        <v>1643</v>
      </c>
      <c r="B205" t="s">
        <v>1644</v>
      </c>
      <c r="G205" s="231" t="s">
        <v>1494</v>
      </c>
    </row>
    <row r="206" spans="1:13">
      <c r="A206" s="231" t="s">
        <v>1847</v>
      </c>
      <c r="B206" s="231" t="s">
        <v>1848</v>
      </c>
      <c r="G206" s="231" t="s">
        <v>225</v>
      </c>
    </row>
    <row r="207" spans="1:13">
      <c r="A207" s="243" t="s">
        <v>1842</v>
      </c>
      <c r="B207" s="243" t="s">
        <v>1841</v>
      </c>
      <c r="G207" s="231" t="s">
        <v>219</v>
      </c>
    </row>
    <row r="208" spans="1:13">
      <c r="A208" s="243" t="s">
        <v>2013</v>
      </c>
      <c r="B208" s="243" t="s">
        <v>2014</v>
      </c>
      <c r="G208" s="231" t="s">
        <v>1654</v>
      </c>
    </row>
    <row r="209" spans="1:7">
      <c r="A209" s="243" t="s">
        <v>2059</v>
      </c>
      <c r="B209" s="243"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3" t="s">
        <v>2015</v>
      </c>
      <c r="B217" s="243"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3" t="s">
        <v>2021</v>
      </c>
      <c r="B222" s="243" t="s">
        <v>2017</v>
      </c>
      <c r="C222" s="231"/>
      <c r="D222" s="231"/>
      <c r="E222" s="231"/>
    </row>
    <row r="223" spans="1:7">
      <c r="A223" s="231" t="s">
        <v>1584</v>
      </c>
      <c r="B223" s="231" t="s">
        <v>1585</v>
      </c>
      <c r="C223" s="231"/>
      <c r="D223" s="231"/>
      <c r="E223" s="231"/>
    </row>
    <row r="224" spans="1:7">
      <c r="A224" s="262" t="s">
        <v>2067</v>
      </c>
      <c r="B224" s="262" t="s">
        <v>2068</v>
      </c>
      <c r="C224" s="231"/>
      <c r="D224" s="231"/>
      <c r="E224" s="231"/>
    </row>
    <row r="225" spans="1:5">
      <c r="A225" s="231" t="s">
        <v>110</v>
      </c>
      <c r="B225" s="231" t="s">
        <v>111</v>
      </c>
      <c r="C225" s="231"/>
      <c r="D225" s="231"/>
      <c r="E225" s="231"/>
    </row>
    <row r="226" spans="1:5">
      <c r="A226" s="231" t="s">
        <v>1853</v>
      </c>
      <c r="B226" s="243"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1"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3" t="s">
        <v>1368</v>
      </c>
      <c r="B235" s="243" t="s">
        <v>2018</v>
      </c>
    </row>
    <row r="236" spans="1:5">
      <c r="A236" s="245" t="s">
        <v>1701</v>
      </c>
      <c r="B236" s="243" t="s">
        <v>1702</v>
      </c>
    </row>
    <row r="237" spans="1:5">
      <c r="A237" s="243" t="s">
        <v>1693</v>
      </c>
      <c r="B237" s="243" t="s">
        <v>1694</v>
      </c>
    </row>
    <row r="238" spans="1:5">
      <c r="A238" s="231" t="s">
        <v>119</v>
      </c>
      <c r="B238" s="231" t="s">
        <v>120</v>
      </c>
    </row>
    <row r="239" spans="1:5">
      <c r="A239" s="231" t="s">
        <v>121</v>
      </c>
      <c r="B239" s="231" t="s">
        <v>122</v>
      </c>
    </row>
    <row r="240" spans="1:5">
      <c r="A240" s="243" t="s">
        <v>1691</v>
      </c>
      <c r="B240" s="243"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5" t="s">
        <v>1709</v>
      </c>
      <c r="B248" s="243" t="s">
        <v>1710</v>
      </c>
    </row>
    <row r="249" spans="1:2">
      <c r="A249" s="243" t="s">
        <v>2019</v>
      </c>
      <c r="B249" s="243" t="s">
        <v>2020</v>
      </c>
    </row>
    <row r="250" spans="1:2">
      <c r="A250" s="245" t="s">
        <v>1869</v>
      </c>
      <c r="B250" s="243"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3" t="s">
        <v>2071</v>
      </c>
      <c r="B263" s="263" t="s">
        <v>2072</v>
      </c>
    </row>
    <row r="264" spans="1:2">
      <c r="A264" s="231" t="s">
        <v>149</v>
      </c>
      <c r="B264" s="231" t="s">
        <v>150</v>
      </c>
    </row>
    <row r="265" spans="1:2">
      <c r="A265" s="243" t="s">
        <v>2023</v>
      </c>
      <c r="B265" s="243" t="s">
        <v>2024</v>
      </c>
    </row>
    <row r="266" spans="1:2">
      <c r="A266" s="231" t="s">
        <v>1713</v>
      </c>
      <c r="B266" s="231" t="s">
        <v>1714</v>
      </c>
    </row>
    <row r="267" spans="1:2">
      <c r="A267" s="231" t="s">
        <v>152</v>
      </c>
      <c r="B267" s="231" t="s">
        <v>153</v>
      </c>
    </row>
    <row r="268" spans="1:2">
      <c r="A268" s="231" t="s">
        <v>1139</v>
      </c>
      <c r="B268" s="231" t="s">
        <v>1140</v>
      </c>
    </row>
    <row r="269" spans="1:2">
      <c r="A269" s="231" t="s">
        <v>2237</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2017-11-23T12:29:32Z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