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OnSave="0"/>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<sst xmlns="http://schemas.openxmlformats.org/spreadsheetml/2006/main" count="3975" uniqueCount="2564">
  <si>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</si>
  <si>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</si>
  <si>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</si>
  <si>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</si>
  <si>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</si>
  <si>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</si>
  <si>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</si>
  <si>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</si>
  <si>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</si>
  <si>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</si>
  <si>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</si>
  <si>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</si>
  <si>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</si>
  <si>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</si>
  <si>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</si>
  <si>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</si>
  <si>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</si>
  <si>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</si>
  <si>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</si>
  <si>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</si>
  <si>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</si>
  <si>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</si>
  <si>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</si>
  <si>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</si>
  <si>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</si>
  <si>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</si>
  <si>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</si>
  <si>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</si>
  <si>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</si>
  <si>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</si>
  <si>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</si>
  <si>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</si>
  <si>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</si>
  <si>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</si>
  <si>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</si>
  <si>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</si>
  <si>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</si>
  <si>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</si>
  <si>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</si>
  <si>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</si>
  <si>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</si>
  <si>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</si>
  <si>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</si>
  <si>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</si>
  <si>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</si>
  <si>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</si>
  <si>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</si>
  <si>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</si>
  <si>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</si>
  <si>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</si>
  <si>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</si>
  <si>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</si>
  <si>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</si>
  <si>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</si>
  <si>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</si>
  <si>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</si>
  <si>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</si>
  <si>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</si>
  <si>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</si>
  <si>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</si>
  <si>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</si>
  <si>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</si>
  <si>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</si>
  <si>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</si>
  <si>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</si>
  <si>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</si>
  <si>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</si>
  <si>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</si>
  <si>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</si>
  <si>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</si>
  <si>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</si>
  <si>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</si>
  <si>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</si>
  <si>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</si>
  <si>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</si>
  <si>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</si>
  <si>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</si>
  <si>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</si>
  <si>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</si>
  <si>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</si>
  <si>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</si>
  <si>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</si>
  <si>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</si>
  <si>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</si>
  <si>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</si>
  <si>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</si>
  <si>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</si>
  <si>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</si>
  <si>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</si>
  <si>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</si>
  <si>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</si>
  <si>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</si>
  <si>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</si>
  <si>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</si>
  <si>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</si>
  <si>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</si>
  <si>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</si>
  <si>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</si>
  <si>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</si>
  <si>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</si>
  <si>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</si>
  <si>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</si>
  <si>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</si>
  <si>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</si>
  <si>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</si>
  <si>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</si>
  <si>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</si>
  <si>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</si>
  <si>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</si>
  <si>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</si>
  <si>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</si>
  <si>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</si>
  <si>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</si>
  <si>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</si>
  <si>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</si>
  <si>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</si>
  <si>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</si>
  <si>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</si>
  <si>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</si>
  <si>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</si>
  <si>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</si>
  <si>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</si>
  <si>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</si>
  <si>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</si>
  <si>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</si>
  <si>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</si>
  <si>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</si>
  <si>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</si>
  <si>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</si>
  <si>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</si>
  <si>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</si>
  <si>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</si>
  <si>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</si>
  <si>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</si>
  <si>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</si>
  <si>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</si>
  <si>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</si>
  <si>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</si>
  <si>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</si>
  <si>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</si>
  <si>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</si>
  <si>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</si>
  <si>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</si>
  <si>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</si>
  <si>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</si>
  <si>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</si>
  <si>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</si>
  <si>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</si>
  <si>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</si>
  <si>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</si>
  <si>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</si>
  <si>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</si>
  <si>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</si>
  <si>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</si>
  <si>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</si>
  <si>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</si>
  <si>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</si>
  <si>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</si>
  <si>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</si>
  <si>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</si>
  <si>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</si>
  <si>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</si>
  <si>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</si>
  <si>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</si>
  <si>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</si>
  <si>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</si>
  <si>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</si>
  <si>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</si>
  <si>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</si>
  <si>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</si>
  <si>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</si>
  <si>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</si>
  <si>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</si>
  <si>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</si>
  <si>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</si>
  <si>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</si>
  <si>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</si>
  <si>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</si>
  <si>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</si>
  <si>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</si>
  <si>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</si>
  <si>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</si>
  <si>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</si>
  <si>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</si>
  <si>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</si>
  <si>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</si>
  <si>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</si>
  <si>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</si>
  <si>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</si>
  <si>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</si>
  <si>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</si>
  <si>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</si>
  <si>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</si>
  <si>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</si>
  <si>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</si>
  <si>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</si>
  <si>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</si>
  <si>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</si>
  <si>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</si>
  <si>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</si>
  <si>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</si>
  <si>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</si>
  <si>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</si>
  <si>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</si>
  <si>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</si>
  <si>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</si>
  <si>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</si>
  <si>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</si>
  <si>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</si>
  <si>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</si>
  <si>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</si>
  <si>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</si>
  <si>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</si>
  <si>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</si>
  <si>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</si>
  <si>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</si>
  <si>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</si>
  <si>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</si>
  <si>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</si>
  <si>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</si>
  <si>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</si>
  <si>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</si>
  <si>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</si>
  <si>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</si>
  <si>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</si>
  <si>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</si>
  <si>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</si>
  <si>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</si>
  <si>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</si>
  <si>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</si>
  <si>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</si>
  <si>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</si>
  <si>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</si>
  <si>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</si>
  <si>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</si>
  <si>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</si>
  <si>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</si>
  <si>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</si>
  <si>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</si>
  <si>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</si>
  <si>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</si>
  <si>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</si>
  <si>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</si>
  <si>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</si>
  <si>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</si>
  <si>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</si>
  <si>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</si>
  <si>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</si>
  <si>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</si>
  <si>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</si>
  <si>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</si>
  <si>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</si>
  <si>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</si>
  <si>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</si>
  <si>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</si>
  <si>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</si>
  <si>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</si>
  <si>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</si>
  <si>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</si>
  <si>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</si>
  <si>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</si>
  <si>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</si>
  <si>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</si>
  <si>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</si>
  <si>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</si>
  <si>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</si>
  <si>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</si>
  <si>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</si>
  <si>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</si>
  <si>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</si>
  <si>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</si>
  <si>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</si>
  <si>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</si>
  <si>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</si>
  <si>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</si>
  <si>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</si>
  <si>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</si>
  <si>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</si>
  <si>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</si>
  <si>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</si>
  <si>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</si>
  <si>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</si>
  <si>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</si>
  <si>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</si>
  <si>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</si>
  <si>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</si>
  <si>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</si>
  <si>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</si>
  <si>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</si>
  <si>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</si>
  <si>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</si>
  <si>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</si>
  <si>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</si>
  <si>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</si>
  <si>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</si>
  <si>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</si>
  <si>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</si>
  <si>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</si>
  <si>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</si>
  <si>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</si>
  <si>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</si>
  <si>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</si>
  <si>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</si>
  <si>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</si>
  <si>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</si>
  <si>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</si>
  <si>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</si>
  <si>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</si>
  <si>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</si>
  <si>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</si>
  <si>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</si>
  <si>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</si>
  <si>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</si>
  <si>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</si>
  <si>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</si>
  <si>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</si>
  <si>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</si>
  <si>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</si>
  <si>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</si>
  <si>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</si>
  <si>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</si>
  <si>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</si>
  <si>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</si>
  <si>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</si>
  <si>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</si>
  <si>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</si>
  <si>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</si>
  <si>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</si>
  <si>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</si>
  <si>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</si>
  <si>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</si>
  <si>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</si>
  <si>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</si>
  <si>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</si>
  <si>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</si>
  <si>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</si>
  <si>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</si>
  <si>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</si>
  <si>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</si>
  <si>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</si>
  <si>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</si>
  <si>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</si>
  <si>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</si>
  <si>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</si>
  <si>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</si>
  <si>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</si>
  <si>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</si>
  <si>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</si>
  <si>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</si>
  <si>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</si>
  <si>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</si>
  <si>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</si>
  <si>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</si>
  <si>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</si>
  <si>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</si>
  <si>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</si>
  <si>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</si>
  <si>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</si>
  <si>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</si>
  <si>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</si>
  <si>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</si>
  <si>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</si>
  <si>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</si>
  <si>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</si>
  <si>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</si>
  <si>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</si>
  <si>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</si>
  <si>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</si>
  <si>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</si>
  <si>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</si>
  <si>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</si>
  <si>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</si>
  <si>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</si>
  <si>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</si>
  <si>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</si>
  <si>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</si>
  <si>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</si>
  <si>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</si>
  <si>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</si>
  <si>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</si>
  <si>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</si>
  <si>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</si>
  <si>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</si>
  <si>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</si>
  <si>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</si>
  <si>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</si>
  <si>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</si>
  <si>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</si>
  <si>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</si>
  <si>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</si>
  <si>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</si>
  <si>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</si>
  <si>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</si>
  <si>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</si>
  <si>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</si>
  <si>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</si>
  <si>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</si>
  <si>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</si>
  <si>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</si>
  <si>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</si>
  <si>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</si>
  <si>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</si>
  <si>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</si>
  <si>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</si>
  <si>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</si>
  <si>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</si>
  <si>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</si>
  <si>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</si>
  <si>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</si>
  <si>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</si>
  <si>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</si>
  <si>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</si>
  <si>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</si>
  <si>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</si>
  <si>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</si>
  <si>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</si>
  <si>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</si>
  <si>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</si>
  <si>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</si>
  <si>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</si>
  <si>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</si>
  <si>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</si>
  <si>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</si>
  <si>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</si>
  <si>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</si>
  <si>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</si>
  <si>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</si>
  <si>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</si>
  <si>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</si>
  <si>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</si>
  <si>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</si>
  <si>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</si>
  <si>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</si>
  <si>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</si>
  <si>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</si>
  <si>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</si>
  <si>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</si>
  <si>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</si>
  <si>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</si>
  <si>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</si>
  <si>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</si>
  <si>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</si>
  <si>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</si>
  <si>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</si>
  <si>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</si>
  <si>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</si>
  <si>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</si>
  <si>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</si>
  <si>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</si>
  <si>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</si>
  <si>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</si>
  <si>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</si>
  <si>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</si>
  <si>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</si>
  <si>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</si>
  <si>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</si>
  <si>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</si>
  <si>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</si>
  <si>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</si>
  <si>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</si>
  <si>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</si>
  <si>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</si>
  <si>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</si>
  <si>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</si>
  <si>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</si>
  <si>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</si>
  <si>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</si>
  <si>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</si>
  <si>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</si>
  <si>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</si>
  <si>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</si>
  <si>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</si>
  <si>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</si>
  <si>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</si>
  <si>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</si>
  <si>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</si>
  <si>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</si>
  <si>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</si>
  <si>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</si>
  <si>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</si>
  <si>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</si>
  <si>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</si>
  <si>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</si>
  <si>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</si>
  <si>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</si>
  <si>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</si>
  <si>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</si>
  <si>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</si>
  <si>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</si>
  <si>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</si>
  <si>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</si>
  <si>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</si>
  <si>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</si>
  <si>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</si>
  <si>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</si>
  <si>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</si>
  <si>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</si>
  <si>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</si>
  <si>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</si>
  <si>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</si>
  <si>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</si>
  <si>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</si>
  <si>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</si>
  <si>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</si>
  <si>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</si>
  <si>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</si>
  <si>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</si>
  <si>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</si>
  <si>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</si>
  <si>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</si>
  <si>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</si>
  <si>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</si>
  <si>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</si>
  <si>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</si>
  <si>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</si>
  <si>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</si>
  <si>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</si>
  <si>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</si>
  <si>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</si>
  <si>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</si>
  <si>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</si>
  <si>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</si>
  <si>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</si>
  <si>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</si>
  <si>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</si>
  <si>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</si>
  <si>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</si>
  <si>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</si>
  <si>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</si>
  <si>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</si>
  <si>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</si>
  <si>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</si>
  <si>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</si>
  <si>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</si>
  <si>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</si>
  <si>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</si>
  <si>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</si>
  <si>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</si>
  <si>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</si>
  <si>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</si>
  <si>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</si>
  <si>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</si>
  <si>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</si>
  <si>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</si>
  <si>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</si>
  <si>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</si>
  <si>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</si>
  <si>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</si>
  <si>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</si>
  <si>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</si>
  <si>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</si>
  <si>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</si>
  <si>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</si>
  <si>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</si>
  <si>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</si>
  <si>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</si>
  <si>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</si>
  <si>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</si>
  <si>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</si>
  <si>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</si>
  <si>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</si>
  <si>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</si>
  <si>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</si>
  <si>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</si>
  <si>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</si>
  <si>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</si>
  <si>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</si>
  <si>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</si>
  <si>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</si>
  <si>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</si>
  <si>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</si>
  <si>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</si>
  <si>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</si>
  <si>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</si>
  <si>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</si>
  <si>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</si>
  <si>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</si>
  <si>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</si>
  <si>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</si>
  <si>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</si>
  <si>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</si>
  <si>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</si>
  <si>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</si>
  <si>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</si>
  <si>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</si>
  <si>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</si>
  <si>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</si>
  <si>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</si>
  <si>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</si>
  <si>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</si>
  <si>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</si>
  <si>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</si>
  <si>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</si>
  <si>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</si>
  <si>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</si>
  <si>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</si>
  <si>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</si>
  <si>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</si>
  <si>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</si>
  <si>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</si>
  <si>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</si>
  <si>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</si>
  <si>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</si>
  <si>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</si>
  <si>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</si>
  <si>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</si>
  <si>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</si>
  <si>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</si>
  <si>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</si>
  <si>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</si>
  <si>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</si>
  <si>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</si>
  <si>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</si>
  <si>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</si>
  <si>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</si>
  <si>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</si>
  <si>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</si>
  <si>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</si>
  <si>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</si>
  <si>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</si>
  <si>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</si>
  <si>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</si>
  <si>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</si>
  <si>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</si>
  <si>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</si>
  <si>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</si>
  <si>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</si>
  <si>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</si>
  <si>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</si>
  <si>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</si>
  <si>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</si>
  <si>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</si>
  <si>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</si>
  <si>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</si>
  <si>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</si>
  <si>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</si>
  <si>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</si>
  <si>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</si>
  <si>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</si>
  <si>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</si>
  <si>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</si>
  <si>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</si>
  <si>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</si>
  <si>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</si>
  <si>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</si>
  <si>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</si>
  <si>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</si>
  <si>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</si>
  <si>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</si>
  <si>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</si>
  <si>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</si>
  <si>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</si>
  <si>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</si>
  <si>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</si>
  <si>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</si>
  <si>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</si>
  <si>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</si>
  <si>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</si>
  <si>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</si>
  <si>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</si>
  <si>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</si>
  <si>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</si>
  <si>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</si>
  <si>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</si>
  <si>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</si>
  <si>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</si>
  <si>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</si>
  <si>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</si>
  <si>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</si>
  <si>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</si>
  <si>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</si>
  <si>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</si>
  <si>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</si>
  <si>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</si>
  <si>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</si>
  <si>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</si>
  <si>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</si>
  <si>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</si>
  <si>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</si>
  <si>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</si>
  <si>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</si>
  <si>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</si>
  <si>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</si>
  <si>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</si>
  <si>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</si>
  <si>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</si>
  <si>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</si>
  <si>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</si>
  <si>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</si>
  <si>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</si>
  <si>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</si>
  <si>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</si>
  <si>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</si>
  <si>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</si>
  <si>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</si>
  <si>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</si>
  <si>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</si>
  <si>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</si>
  <si>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</si>
  <si>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</si>
  <si>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</si>
  <si>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</si>
  <si>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</si>
  <si>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</si>
  <si>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</si>
  <si>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</si>
  <si>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</si>
  <si>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</si>
  <si>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</si>
  <si>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</si>
  <si>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</si>
  <si>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</si>
  <si>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</si>
  <si>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</si>
  <si>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</si>
  <si>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</si>
  <si>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</si>
  <si>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</si>
  <si>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</si>
  <si>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</si>
  <si>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</si>
  <si>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</si>
  <si>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</si>
  <si>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</si>
  <si>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</si>
  <si>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</si>
  <si>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</si>
  <si>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</si>
  <si>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</si>
  <si>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</si>
  <si>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</si>
  <si>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</si>
  <si>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</si>
  <si>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</si>
  <si>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</si>
  <si>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</si>
  <si>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</si>
  <si>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</si>
  <si>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</si>
  <si>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</si>
  <si>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</si>
  <si>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</si>
  <si>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</si>
  <si>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</si>
  <si>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</si>
  <si>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</si>
  <si>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</si>
  <si>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</si>
  <si>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</si>
  <si>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</si>
  <si>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</si>
  <si>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</si>
  <si>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</si>
  <si>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</si>
  <si>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</si>
  <si>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</si>
  <si>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</si>
  <si>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</si>
  <si>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</si>
  <si>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</si>
  <si>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</si>
  <si>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</si>
  <si>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</si>
  <si>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</si>
  <si>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</si>
  <si>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</si>
  <si>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</si>
  <si>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</si>
  <si>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</si>
  <si>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</si>
  <si>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</si>
  <si>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</si>
  <si>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</si>
  <si>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</si>
  <si>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</si>
  <si>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</si>
  <si>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</si>
  <si>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</si>
  <si>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</si>
  <si>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</si>
  <si>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</si>
  <si>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</si>
  <si>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</si>
  <si>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</si>
  <si>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</si>
  <si>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</si>
  <si>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</si>
  <si>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</si>
  <si>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</si>
  <si>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</si>
  <si>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</si>
  <si>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</si>
  <si>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</si>
  <si>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</si>
  <si>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</si>
  <si>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</si>
  <si>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</si>
  <si>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</si>
  <si>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</si>
  <si>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</si>
  <si>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</si>
  <si>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</si>
  <si>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</si>
  <si>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</si>
  <si>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</si>
  <si>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</si>
  <si>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</si>
  <si>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</si>
  <si>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</si>
  <si>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</si>
  <si>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</si>
  <si>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</si>
  <si>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</si>
  <si>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</si>
  <si>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</si>
  <si>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</si>
  <si>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</si>
  <si>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</si>
  <si>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</si>
  <si>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</si>
  <si>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</si>
  <si>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</si>
  <si>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</si>
  <si>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</si>
  <si>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</si>
  <si>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</si>
  <si>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</si>
  <si>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</si>
  <si>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</si>
  <si>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</si>
  <si>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</si>
  <si>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</si>
  <si>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</si>
  <si>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</si>
  <si>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</si>
  <si>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</si>
  <si>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</si>
  <si>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</si>
  <si>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</si>
  <si>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</si>
  <si>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</si>
  <si>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</si>
  <si>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</si>
  <si>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</si>
  <si>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</si>
  <si>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</si>
  <si>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</si>
  <si>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</si>
  <si>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</si>
  <si>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</si>
  <si>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</si>
  <si>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</si>
  <si>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</si>
  <si>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</si>
  <si>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</si>
  <si>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</si>
  <si>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</si>
  <si>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</si>
  <si>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</si>
  <si>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</si>
  <si>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</si>
  <si>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</si>
  <si>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</si>
  <si>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</si>
  <si>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</si>
  <si>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</si>
  <si>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</si>
  <si>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</si>
  <si>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</si>
  <si>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</si>
  <si>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</si>
  <si>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</si>
  <si>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</si>
  <si>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</si>
  <si>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</si>
  <si>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</si>
  <si>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</si>
  <si>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</si>
  <si>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</si>
  <si>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</si>
  <si>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</si>
  <si>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</si>
  <si>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</si>
  <si>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</si>
  <si>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</si>
  <si>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</si>
  <si>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</si>
  <si>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</si>
  <si>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</si>
  <si>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</si>
  <si>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</si>
  <si>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</si>
  <si>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</si>
  <si>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</si>
  <si>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</si>
  <si>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</si>
  <si>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</si>
  <si>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</si>
  <si>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</si>
  <si>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</si>
  <si>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</si>
  <si>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</si>
  <si>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</si>
  <si>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</si>
  <si>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</si>
  <si>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</si>
  <si>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</si>
  <si>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</si>
  <si>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</si>
  <si>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</si>
  <si>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</si>
  <si>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</si>
  <si>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</si>
  <si>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</si>
  <si>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</si>
  <si>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</si>
  <si>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</si>
  <si>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</si>
  <si>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</si>
  <si>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</si>
  <si>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</si>
  <si>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</si>
  <si>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</si>
  <si>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</si>
  <si>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</si>
  <si>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</si>
  <si>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</si>
  <si>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</si>
  <si>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</si>
  <si>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</si>
  <si>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</si>
  <si>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</si>
  <si>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</si>
  <si>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</si>
  <si>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</si>
  <si>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</si>
  <si>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</si>
  <si>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</si>
  <si>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</si>
  <si>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</si>
  <si>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</si>
  <si>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</si>
  <si>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</si>
  <si>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</si>
  <si>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</si>
  <si>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</si>
  <si>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</si>
  <si>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</si>
  <si>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</si>
  <si>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</si>
  <si>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</si>
  <si>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</si>
  <si>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</si>
  <si>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</si>
  <si>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</si>
  <si>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</si>
  <si>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</si>
  <si>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</si>
  <si>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</si>
  <si>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</si>
  <si>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</si>
  <si>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</si>
  <si>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</si>
  <si>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</si>
  <si>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</si>
  <si>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</si>
  <si>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</si>
  <si>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</si>
  <si>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</si>
  <si>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</si>
  <si>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</si>
  <si>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</si>
  <si>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</si>
  <si>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</si>
  <si>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</si>
  <si>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</si>
  <si>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</si>
  <si>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</si>
  <si>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</si>
  <si>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</si>
  <si>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</si>
  <si>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</si>
  <si>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</si>
  <si>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</si>
  <si>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</si>
  <si>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</si>
  <si>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</si>
  <si>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</si>
  <si>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</si>
  <si>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</si>
  <si>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</si>
  <si>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</si>
  <si>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</si>
  <si>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</si>
  <si>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</si>
  <si>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</si>
  <si>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</si>
  <si>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</si>
  <si>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</si>
  <si>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</si>
  <si>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</si>
  <si>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</si>
  <si>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</si>
  <si>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</si>
  <si>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</si>
  <si>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</si>
  <si>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</si>
  <si>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</si>
  <si>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</si>
  <si>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</si>
  <si>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</si>
  <si>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</si>
  <si>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</si>
  <si>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</si>
  <si>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</si>
  <si>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</si>
  <si>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</si>
  <si>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</si>
  <si>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</si>
  <si>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</si>
  <si>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</si>
  <si>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</si>
  <si>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</si>
  <si>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</si>
  <si>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</si>
  <si>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</si>
  <si>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</si>
  <si>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</si>
  <si>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</si>
  <si>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</si>
  <si>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</si>
  <si>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</si>
  <si>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</si>
  <si>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</si>
  <si>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</si>
  <si>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</si>
  <si>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</si>
  <si>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</si>
  <si>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</si>
  <si>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</si>
  <si>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</si>
  <si>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</si>
  <si>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</si>
  <si>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</si>
  <si>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</si>
  <si>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</si>
  <si>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</si>
  <si>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</si>
  <si>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</si>
  <si>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</si>
  <si>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</si>
  <si>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</si>
  <si>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</si>
  <si>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</si>
  <si>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</si>
  <si>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</si>
  <si>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</si>
  <si>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</si>
  <si>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</si>
  <si>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</si>
  <si>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</si>
  <si>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</si>
  <si>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</si>
  <si>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</si>
  <si>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</si>
  <si>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</si>
  <si>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</si>
  <si>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</si>
  <si>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</si>
  <si>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</si>
  <si>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</si>
  <si>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</si>
  <si>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</si>
  <si>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</si>
  <si>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</si>
  <si>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</si>
  <si>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</si>
  <si>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</si>
  <si>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</si>
  <si>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</si>
  <si>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</si>
  <si>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</si>
  <si>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</si>
  <si>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</si>
  <si>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</si>
  <si>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</si>
  <si>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</si>
  <si>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</si>
  <si>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</si>
  <si>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</si>
  <si>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</si>
  <si>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</si>
  <si>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</si>
  <si>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</si>
  <si>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</si>
  <si>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</si>
  <si>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</si>
  <si>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</si>
  <si>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</si>
  <si>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</si>
  <si>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</si>
  <si>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</si>
  <si>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</si>
  <si>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</si>
  <si>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</si>
  <si>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</si>
  <si>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</si>
  <si>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</si>
  <si>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</si>
  <si>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</si>
  <si>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</si>
  <si>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</si>
  <si>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</si>
  <si>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</si>
  <si>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</si>
  <si>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</si>
  <si>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</si>
  <si>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</si>
  <si>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</si>
  <si>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</si>
  <si>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</si>
  <si>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</si>
  <si>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</si>
  <si>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</si>
  <si>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</si>
  <si>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</si>
  <si>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</si>
  <si>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</si>
  <si>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</si>
  <si>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</si>
  <si>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</si>
  <si>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</si>
  <si>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</si>
  <si>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</si>
  <si>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</si>
  <si>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</si>
  <si>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</si>
  <si>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</si>
  <si>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</si>
  <si>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</si>
  <si>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</si>
  <si>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</si>
  <si>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</si>
  <si>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</si>
  <si>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</si>
  <si>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</si>
  <si>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</si>
  <si>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</si>
  <si>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</si>
  <si>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</si>
  <si>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</si>
  <si>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</si>
  <si>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</si>
  <si>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</si>
  <si>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</si>
  <si>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</si>
  <si>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</si>
  <si>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</si>
  <si>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</si>
  <si>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</si>
  <si>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</si>
  <si>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</si>
  <si>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</si>
  <si>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</si>
  <si>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</si>
  <si>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</si>
  <si>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</si>
  <si>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</si>
  <si>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</si>
  <si>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</si>
  <si>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</si>
  <si>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</si>
  <si>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</si>
  <si>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</si>
  <si>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</si>
  <si>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</si>
  <si>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</si>
  <si>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</si>
  <si>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</si>
  <si>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</si>
  <si>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</si>
  <si>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</si>
  <si>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</si>
  <si>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</si>
  <si>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</si>
  <si>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</si>
  <si>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</si>
  <si>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</si>
  <si>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</si>
  <si>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</si>
  <si>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</si>
  <si>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</si>
  <si>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</si>
  <si>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</si>
  <si>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</si>
  <si>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</si>
  <si>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</si>
  <si>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</si>
  <si>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</si>
  <si>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</si>
  <si>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</si>
  <si>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</si>
  <si>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</si>
  <si>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</si>
  <si>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</si>
  <si>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</si>
  <si>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</si>
  <si>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</si>
  <si>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</si>
  <si>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</si>
  <si>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</si>
  <si>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</si>
  <si>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</si>
  <si>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</si>
  <si>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</si>
  <si>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</si>
  <si>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</si>
  <si>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</si>
  <si>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</si>
  <si>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</si>
  <si>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</si>
  <si>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</si>
  <si>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</si>
  <si>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</si>
  <si>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</si>
  <si>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</si>
  <si>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</si>
  <si>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</si>
  <si>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</si>
  <si>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</si>
  <si>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</si>
  <si>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</si>
  <si>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</si>
  <si>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</si>
  <si>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</si>
  <si>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</si>
  <si>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</si>
  <si>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</si>
  <si>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</si>
  <si>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</si>
  <si>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</si>
  <si>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</si>
  <si>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</si>
  <si>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</si>
  <si>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</si>
  <si>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</si>
  <si>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</si>
  <si>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</si>
  <si>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</si>
  <si>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</si>
  <si>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</si>
  <si>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</si>
  <si>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</si>
  <si>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</si>
  <si>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</si>
  <si>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</si>
  <si>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</si>
  <si>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</si>
  <si>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</si>
  <si>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</si>
  <si>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</si>
  <si>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</si>
  <si>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</si>
  <si>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</si>
  <si>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</si>
  <si>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</si>
  <si>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</si>
  <si>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</si>
  <si>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</si>
  <si>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</si>
  <si>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</si>
  <si>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</si>
  <si>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</si>
  <si>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</si>
  <si>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</si>
  <si>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</si>
  <si>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</si>
  <si>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</si>
  <si>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</si>
  <si>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</si>
  <si>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</si>
  <si>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</si>
  <si>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</si>
  <si>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</si>
  <si>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</si>
  <si>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</si>
  <si>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</si>
  <si>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</si>
  <si>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</si>
  <si>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</si>
  <si>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</si>
  <si>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</si>
  <si>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</si>
  <si>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</si>
  <si>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</si>
  <si>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</si>
  <si>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</si>
  <si>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</si>
  <si>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</si>
  <si>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</si>
  <si>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</si>
  <si>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</si>
  <si>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</si>
  <si>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</si>
  <si>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</si>
  <si>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</si>
  <si>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</si>
  <si>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</si>
  <si>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</si>
  <si>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</si>
  <si>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</si>
  <si>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</si>
  <si>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</si>
  <si>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</si>
  <si>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</si>
  <si>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</si>
  <si>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</si>
  <si>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</si>
  <si>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</si>
  <si>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</si>
  <si>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</si>
  <si>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</si>
  <si>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</si>
  <si>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</si>
  <si>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</si>
  <si>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</si>
  <si>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</si>
  <si>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</si>
  <si>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</si>
  <si>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</si>
  <si>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</si>
  <si>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</si>
  <si>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</si>
  <si>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</si>
  <si>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</si>
  <si>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</si>
  <si>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</si>
  <si>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</si>
  <si>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</si>
  <si>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</si>
  <si>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</si>
  <si>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</si>
  <si>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</si>
  <si>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</si>
  <si>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</si>
  <si>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</si>
  <si>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</si>
  <si>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</si>
  <si>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</si>
  <si>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</si>
  <si>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</si>
  <si>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</si>
  <si>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</si>
  <si>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</si>
  <si>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</si>
  <si>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</si>
  <si>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</si>
  <si>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</si>
  <si>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</si>
  <si>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</si>
  <si>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</si>
  <si>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</si>
  <si>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</si>
  <si>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</si>
  <si>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</si>
  <si>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</si>
  <si>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</si>
  <si>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</si>
  <si>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</si>
  <si>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</si>
  <si>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</si>
  <si>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</si>
  <si>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</si>
  <si>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</si>
  <si>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</si>
  <si>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</si>
  <si>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</si>
  <si>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</si>
  <si>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</si>
  <si>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</si>
  <si>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</si>
  <si>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</si>
  <si>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</si>
  <si>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</si>
  <si>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</si>
  <si>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</si>
  <si>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</si>
  <si>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</si>
  <si>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</si>
  <si>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</si>
  <si>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</si>
  <si>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</si>
  <si>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</si>
  <si>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</si>
  <si>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</si>
  <si>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</si>
  <si>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</si>
  <si>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</si>
  <si>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</si>
  <si>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</si>
  <si>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</si>
  <si>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</si>
  <si>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</si>
  <si>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</si>
  <si>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</si>
  <si>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</si>
  <si>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</si>
  <si>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</si>
  <si>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</si>
  <si>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</si>
  <si>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</si>
  <si>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</si>
  <si>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</si>
  <si>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</si>
  <si>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</si>
  <si>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</si>
  <si>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</si>
  <si>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</si>
  <si>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</si>
  <si>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</si>
  <si>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</si>
  <si>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</si>
  <si>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</si>
  <si>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</si>
  <si>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</si>
  <si>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</si>
  <si>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</si>
  <si>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</si>
  <si>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</si>
  <si>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</si>
  <si>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</si>
  <si>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</si>
  <si>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</si>
  <si>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</si>
  <si>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</si>
  <si>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</si>
  <si>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</si>
  <si>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</si>
  <si>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</si>
  <si>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</si>
  <si>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</si>
  <si>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</si>
  <si>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</si>
  <si>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</si>
  <si>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</si>
  <si>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</si>
  <si>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</si>
  <si>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</si>
  <si>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</si>
  <si>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</si>
  <si>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</si>
  <si>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</si>
  <si>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</si>
  <si>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</si>
  <si>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</si>
  <si>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</si>
  <si>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</si>
  <si>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</si>
  <si>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</si>
  <si>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</si>
  <si>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</si>
  <si>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</si>
  <si>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</si>
  <si>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</si>
  <si>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</si>
  <si>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</si>
  <si>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</si>
  <si>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</si>
  <si>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</si>
  <si>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</si>
  <si>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</si>
  <si>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</si>
  <si>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</si>
  <si>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</si>
  <si>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</si>
  <si>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</si>
  <si>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</si>
  <si>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</si>
  <si>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</si>
  <si>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</si>
  <si>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</si>
  <si>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</si>
  <si>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</si>
  <si>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</si>
  <si>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</si>
  <si>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</si>
  <si>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</si>
  <si>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</si>
  <si>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</si>
  <si>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</si>
  <si>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</si>
  <si>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</si>
  <si>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</si>
  <si>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</si>
  <si>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</si>
  <si>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</si>
  <si>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</si>
  <si>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</si>
  <si>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</si>
  <si>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</si>
  <si>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</si>
  <si>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</si>
  <si>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</si>
  <si>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</si>
  <si>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</si>
  <si>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</si>
  <si>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</si>
  <si>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</si>
  <si>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</si>
  <si>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</si>
  <si>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</si>
  <si>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</si>
  <si>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</si>
  <si>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</si>
  <si>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</si>
  <si>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</si>
  <si>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</si>
  <si>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</si>
  <si>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</si>
  <si>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</si>
  <si>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</si>
  <si>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</si>
  <si>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</si>
  <si>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</si>
  <si>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</si>
  <si>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</si>
  <si>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</si>
  <si>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</si>
  <si>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</si>
  <si>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</si>
  <si>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</si>
  <si>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</si>
  <si>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</si>
  <si>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</si>
  <si>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</si>
  <si>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</si>
  <si>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</si>
  <si>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</si>
  <si>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</si>
  <si>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</si>
  <si>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</si>
  <si>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</si>
  <si>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</si>
  <si>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</si>
  <si>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</si>
  <si>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</si>
  <si>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</si>
  <si>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</si>
  <si>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</si>
  <si>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</si>
  <si>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</si>
  <si>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</si>
  <si>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</si>
  <si>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</si>
  <si>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</si>
  <si>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</si>
  <si>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</si>
  <si>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</si>
  <si>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</si>
  <si>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</si>
  <si>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</si>
  <si>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</si>
  <si>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</si>
  <si>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</si>
  <si>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</si>
  <si>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</si>
  <si>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</si>
  <si>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</si>
  <si>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</si>
  <si>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</si>
  <si>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</si>
  <si>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</si>
  <si>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</si>
  <si>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</si>
  <si>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</si>
  <si>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</si>
  <si>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</si>
  <si>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</si>
  <si>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</si>
  <si>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</si>
  <si>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</si>
  <si>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</si>
  <si>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</si>
  <si>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</si>
  <si>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</si>
  <si>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</si>
  <si>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</si>
  <si>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</si>
  <si>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</si>
  <si>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</si>
  <si>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</si>
  <si>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</si>
  <si>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</si>
  <si>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</si>
  <si>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</si>
  <si>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</si>
  <si>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</si>
  <si>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</si>
  <si>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</si>
  <si>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</si>
  <si>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</si>
  <si>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</si>
  <si>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</si>
  <si>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</si>
  <si>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</si>
  <si>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</si>
  <si>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</si>
  <si>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</si>
  <si>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</si>
  <si>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</si>
  <si>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</si>
  <si>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</si>
  <si>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</si>
  <si>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</si>
  <si>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</si>
  <si>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</si>
  <si>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</si>
  <si>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</si>
  <si>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</si>
  <si>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</si>
  <si>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</si>
  <si>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</si>
  <si>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</si>
  <si>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</si>
  <si>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</si>
  <si>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</si>
  <si>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</si>
  <si>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</si>
  <si>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</si>
  <si>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</si>
  <si>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</si>
  <si>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</si>
  <si>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</si>
  <si>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</si>
  <si>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</si>
  <si>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</si>
  <si>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</si>
  <si>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</si>
  <si>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</si>
  <si>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</si>
  <si>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</si>
  <si>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</si>
  <si>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</si>
  <si>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</si>
  <si>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</si>
  <si>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</si>
  <si>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</si>
  <si>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</si>
  <si>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</si>
  <si>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</si>
  <si>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</si>
  <si>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</si>
  <si>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</si>
  <si>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</si>
  <si>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</si>
  <si>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</si>
  <si>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</si>
  <si>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</si>
  <si>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</si>
  <si>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</si>
  <si>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</si>
  <si>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</si>
  <si>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</si>
  <si>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</si>
  <si>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</si>
  <si>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</si>
  <si>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</si>
  <si>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</si>
  <si>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</si>
  <si>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</si>
  <si>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</si>
  <si>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</si>
  <si>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</si>
  <si>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</si>
  <si>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</si>
  <si>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</si>
  <si>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</si>
  <si>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</si>
  <si>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</si>
  <si>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</si>
  <si>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</si>
  <si>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</si>
  <si>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</si>
  <si>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</si>
  <si>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</si>
  <si>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</si>
  <si>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</si>
  <si>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</si>
  <si>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</si>
  <si>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</si>
  <si>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</si>
  <si>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</si>
  <si>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</si>
  <si>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</si>
  <si>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</si>
  <si>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</si>
  <si>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</si>
  <si>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</si>
  <si>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</si>
  <si>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</si>
  <si>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</si>
  <si>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</si>
  <si>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</si>
  <si>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</si>
  <si>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</si>
  <si>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</si>
  <si>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</si>
  <si>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</si>
  <si>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</si>
  <si>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</si>
  <si>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</si>
  <si>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</si>
  <si>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</si>
  <si>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</si>
  <si>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</si>
  <si>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</si>
  <si>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</si>
  <si>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</si>
  <si>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</si>
  <si>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</si>
  <si>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</si>
  <si>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</si>
  <si>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</si>
  <si>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</si>
  <si>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</si>
  <si>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</si>
  <si>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</si>
  <si>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</si>
  <si>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</si>
  <si>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</si>
  <si>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</si>
  <si>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</si>
  <si>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</si>
  <si>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</si>
  <si>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</si>
  <si>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</si>
  <si>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</si>
  <si>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</si>
  <si>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</si>
  <si>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</si>
  <si>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</si>
  <si>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</si>
  <si>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</si>
  <si>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</si>
  <si>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</si>
  <si>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</si>
  <si>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</si>
  <si>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</si>
  <si>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</si>
  <si>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</si>
  <si>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</si>
  <si>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</si>
  <si>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</si>
  <si>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</si>
  <si>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</si>
  <si>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</si>
  <si>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</si>
  <si>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</si>
  <si>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</si>
  <si>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</si>
  <si>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</si>
  <si>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</si>
  <si>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</si>
  <si>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</si>
  <si>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</si>
  <si>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</si>
  <si>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</si>
  <si>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</si>
  <si>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</si>
  <si>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</si>
  <si>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</si>
  <si>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</si>
  <si>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</si>
  <si>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</si>
  <si>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</si>
  <si>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</si>
  <si>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</si>
  <si>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</si>
  <si>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</si>
  <si>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</si>
  <si>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</si>
  <si>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</si>
  <si>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</si>
  <si>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</si>
  <si>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</si>
  <si>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</si>
  <si>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</si>
  <si>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</si>
  <si>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</si>
  <si>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</si>
  <si>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</si>
  <si>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</si>
  <si>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</si>
  <si>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</si>
  <si>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</si>
  <si>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</si>
  <si>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</si>
  <si>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</si>
  <si>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</si>
  <si>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</si>
  <si>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</si>
  <si>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</si>
  <si>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</si>
  <si>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</si>
  <si>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</si>
  <si>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</si>
  <si>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</si>
  <si>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</si>
  <si>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</si>
  <si>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</si>
  <si>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</si>
  <si>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</si>
  <si>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</si>
  <si>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</si>
  <si>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</si>
  <si>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</si>
  <si>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</si>
  <si>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</si>
  <si>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</si>
  <si>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</si>
  <si>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</si>
  <si>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</si>
  <si>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</si>
  <si>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</si>
  <si>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</si>
  <si>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</si>
  <si>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</si>
  <si>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</si>
  <si>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</si>
  <si>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</si>
  <si>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</si>
  <si>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</si>
  <si>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</si>
  <si>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</si>
  <si>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</si>
  <si>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</si>
  <si>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</si>
  <si>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</si>
  <si>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</si>
  <si>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</si>
  <si>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</si>
  <si>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</si>
  <si>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</si>
  <si>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</si>
  <si>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</si>
  <si>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</si>
  <si>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</si>
  <si>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</si>
  <si>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</si>
  <si>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</si>
  <si>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</si>
  <si>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</si>
  <si>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</si>
  <si>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</si>
  <si>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</si>
  <si>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</si>
  <si>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</si>
  <si>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</si>
  <si>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</si>
  <si>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</si>
  <si>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</si>
  <si>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</si>
  <si>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</si>
  <si>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</si>
  <si>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</si>
  <si>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</si>
  <si>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</si>
  <si>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</si>
  <si>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</si>
  <si>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</si>
  <si>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</si>
  <si>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</si>
  <si>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</si>
  <si>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</si>
  <si>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</si>
  <si>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</si>
  <si>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</si>
  <si>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</si>
  <si>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</si>
  <si>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</si>
  <si>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</si>
  <si>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</si>
  <si>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</si>
  <si>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</si>
  <si>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</si>
  <si>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</si>
  <si>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</si>
  <si>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</si>
  <si>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</si>
  <si>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</si>
  <si>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</si>
  <si>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</si>
  <si>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</si>
  <si>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</si>
  <si>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</si>
  <si>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</si>
  <si>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</si>
  <si>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</si>
  <si>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</si>
  <si>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</si>
  <si>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</si>
  <si>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</si>
  <si>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</si>
  <si>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</si>
  <si>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</si>
  <si>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</si>
  <si>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</si>
  <si>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</si>
  <si>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</si>
  <si>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</si>
  <si>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</si>
  <si>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</si>
  <si>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</si>
  <si>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</si>
  <si>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</si>
  <si>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</si>
  <si>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</si>
  <si>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</si>
  <si>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</si>
  <si>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</si>
  <si>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</si>
  <si>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</si>
  <si>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</si>
  <si>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</si>
  <si>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</si>
  <si>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</si>
  <si>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</si>
  <si>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</si>
  <si>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</si>
  <si>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</si>
  <si>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</si>
  <si>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</si>
  <si>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</si>
  <si>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</si>
  <si>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</si>
  <si>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</si>
  <si>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</si>
  <si>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</si>
  <si>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</si>
  <si>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</si>
  <si>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</si>
  <si>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</si>
  <si>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</si>
  <si>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</si>
  <si>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</si>
  <si>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</si>
  <si>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</si>
  <si>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</si>
  <si>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</si>
  <si>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</si>
  <si>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</si>
  <si>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</si>
  <si>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</si>
  <si>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</si>
  <si>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</si>
  <si>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</si>
  <si>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</si>
  <si>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</si>
  <si>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</si>
  <si>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</si>
  <si>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</si>
  <si>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</si>
  <si>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</si>
  <si>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</si>
  <si>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</si>
  <si>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</si>
  <si>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</si>
  <si>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</si>
  <si>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</si>
  <si>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</si>
  <si>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</si>
  <si>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</si>
  <si>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</si>
  <si>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</si>
  <si>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</si>
  <si>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</si>
  <si>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</si>
  <si>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</si>
  <si>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</si>
  <si>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</si>
  <si>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</si>
  <si>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</si>
  <si>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</si>
  <si>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</si>
  <si>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</si>
  <si>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</si>
  <si>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</si>
  <si>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</si>
  <si>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</si>
  <si>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</si>
  <si>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</si>
  <si>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</si>
  <si>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</si>
  <si>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</si>
  <si>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</si>
  <si>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</si>
  <si>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</si>
  <si>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</si>
  <si>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</si>
  <si>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</si>
  <si>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</si>
  <si>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</si>
  <si>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</si>
  <si>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</si>
  <si>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</si>
  <si>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</si>
  <si>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</si>
  <si>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</si>
  <si>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</si>
  <si>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</si>
  <si>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</si>
  <si>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</si>
  <si>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</si>
  <si>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</si>
  <si>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</si>
  <si>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</si>
  <si>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</si>
  <si>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</si>
  <si>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</si>
  <si>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</si>
  <si>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</si>
  <si>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</si>
  <si>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</si>
  <si>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</si>
  <si>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</si>
  <si>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</si>
  <si>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</si>
  <si>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</si>
  <si>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</si>
  <si>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</si>
  <si>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</si>
  <si>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</si>
  <si>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</si>
  <si>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</si>
  <si>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</si>
  <si>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</si>
  <si>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</si>
  <si>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</si>
  <si>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</si>
  <si>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</si>
  <si>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</si>
  <si>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</si>
  <si>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</si>
  <si>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</si>
  <si>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</si>
  <si>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</si>
  <si>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</si>
  <si>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</si>
  <si>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</si>
  <si>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</si>
  <si>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</si>
  <si>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</si>
  <si>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</si>
  <si>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</si>
  <si>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</si>
  <si>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</si>
  <si>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</si>
  <si>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</si>
  <si>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</si>
  <si>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</si>
  <si>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</si>
  <si>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</si>
  <si>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</si>
  <si>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</si>
  <si>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</si>
  <si>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</si>
  <si>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</si>
  <si>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</si>
  <si>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</si>
  <si>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</si>
  <si>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</si>
  <si>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</si>
  <si>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</si>
  <si>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</si>
  <si>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</si>
  <si>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</si>
  <si>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</si>
  <si>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</si>
  <si>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</si>
  <si>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</si>
  <si>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</si>
  <si>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</si>
  <si>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</si>
  <si>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</si>
  <si>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</si>
  <si>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</si>
  <si>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</si>
  <si>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</si>
  <si>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</si>
  <si>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</si>
  <si>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</si>
  <si>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</si>
  <si>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</si>
  <si>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</si>
  <si>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</si>
  <si>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</si>
  <si>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</si>
  <si>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</si>
  <si>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</si>
  <si>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</si>
  <si>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</si>
  <si>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</si>
  <si>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</si>
  <si>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</si>
  <si>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</si>
  <si>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</si>
  <si>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</si>
  <si>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</si>
  <si>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</si>
  <si>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</si>
  <si>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</si>
  <si>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</si>
  <si>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</si>
  <si>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</si>
  <si>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</si>
  <si>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</si>
  <si>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</si>
  <si>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</si>
  <si>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</si>
  <si>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</si>
  <si>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</si>
  <si>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</si>
  <si>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</si>
  <si>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</si>
  <si>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</si>
  <si>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</si>
  <si>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</si>
  <si>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</si>
  <si>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</si>
  <si>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</si>
  <si>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</si>
  <si>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</si>
  <si>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</si>
  <si>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</si>
  <si>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</si>
  <si>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</si>
  <si>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</si>
  <si>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</si>
  <si>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</si>
  <si>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</si>
  <si>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</si>
  <si>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</si>
  <si>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</si>
  <si>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</si>
  <si>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</si>
  <si>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</si>
  <si>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</si>
  <si>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</si>
  <si>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</si>
  <si>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</si>
  <si>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</si>
  <si>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</si>
  <si>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</si>
  <si>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</si>
  <si>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</si>
  <si>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</si>
  <si>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</si>
  <si>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</si>
  <si>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</si>
  <si>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</si>
  <si>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</si>
  <si>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</si>
  <si>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</si>
  <si>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</si>
  <si>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</si>
  <si>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</si>
  <si>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</si>
  <si>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</si>
  <si>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</si>
  <si>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</si>
  <si>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</si>
  <si>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</si>
  <si>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</si>
  <si>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</si>
  <si>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</si>
  <si>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</si>
  <si>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</si>
  <si>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</si>
  <si>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</si>
  <si>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</si>
  <si>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</si>
  <si>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</si>
  <si>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</si>
  <si>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</si>
  <si>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</si>
  <si>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</si>
  <si>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</si>
  <si>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</si>
  <si>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</si>
  <si>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</si>
  <si>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</si>
  <si>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</si>
  <si>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</si>
  <si>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</si>
  <si>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</si>
  <si>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</si>
  <si>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</si>
  <si>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</si>
  <si>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</si>
  <si>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</si>
  <si>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</si>
  <si>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</si>
  <si>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</si>
  <si>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</si>
  <si>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</si>
  <si>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</si>
  <si>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</si>
  <si>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</si>
  <si>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</si>
  <si>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</si>
  <si>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</si>
  <si>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</si>
  <si>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</si>
  <si>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</si>
  <si>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</si>
  <si>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</si>
  <si>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</si>
  <si>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</si>
  <si>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</si>
  <si>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</si>
  <si>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</si>
  <si>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</si>
  <si>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</si>
  <si>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</si>
  <si>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</si>
  <si>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</si>
  <si>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</si>
  <si>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</si>
  <si>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</si>
  <si>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</si>
  <si>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</si>
  <si>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</si>
  <si>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</si>
  <si>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</si>
  <si>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</si>
  <si>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</si>
  <si>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</si>
  <si>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</si>
  <si>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</si>
  <si>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</si>
  <si>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</si>
  <si>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</si>
  <si>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</si>
  <si>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</si>
  <si>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</si>
  <si>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</si>
  <si>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</si>
  <si>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</si>
  <si>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</si>
  <si>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</si>
  <si>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</si>
  <si>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</si>
  <si>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</si>
  <si>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</si>
  <si>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</si>
  <si>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</si>
  <si>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</si>
  <si>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</si>
  <si>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</si>
  <si>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</si>
  <si>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</si>
  <si>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</si>
  <si>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</si>
  <si>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</si>
  <si>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</si>
  <si>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</si>
  <si>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</si>
  <si>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</si>
  <si>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</si>
  <si>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</si>
  <si>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</si>
  <si>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</si>
  <si>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</si>
  <si>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</si>
  <si>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</si>
  <si>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</si>
  <si>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</si>
  <si>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</si>
  <si>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</si>
  <si>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</si>
  <si>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</si>
  <si>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</si>
  <si>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</si>
  <si>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</si>
  <si>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</si>
  <si>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</si>
  <si>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</si>
  <si>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</si>
  <si>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</si>
  <si>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</si>
  <si>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</si>
  <si>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</si>
  <si>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</si>
  <si>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</si>
  <si>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</si>
  <si>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</si>
  <si>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</si>
  <si>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</si>
  <si>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</si>
  <si>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</si>
  <si>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</si>
  <si>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</si>
  <si>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</si>
  <si>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</si>
  <si>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</si>
  <si>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</si>
  <si>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</si>
  <si>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</si>
  <si>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</si>
  <si>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</si>
  <si>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</si>
  <si>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</si>
  <si>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</si>
  <si>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</si>
  <si>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</si>
  <si>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</si>
  <si>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</si>
  <si>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</si>
  <si>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</si>
  <si>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</si>
  <si>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</si>
  <si>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</si>
  <si>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</si>
  <si>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</si>
  <si>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</si>
  <si>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</si>
  <si>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</si>
  <si>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</si>
  <si>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</si>
  <si>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</si>
  <si>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</si>
  <si>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</si>
  <si>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</si>
  <si>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</si>
  <si>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</si>
  <si>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</si>
  <si>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</si>
  <si>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</si>
  <si>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</si>
  <si>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</si>
  <si>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</si>
  <si>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</si>
  <si>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</si>
  <si>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</si>
  <si>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</si>
  <si>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</si>
  <si>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</si>
  <si>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</si>
  <si>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</si>
  <si>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</si>
  <si>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</si>
  <si>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</si>
  <si>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</si>
  <si>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</si>
  <si>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</si>
  <si>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</si>
  <si>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</si>
  <si>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</si>
  <si>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</si>
  <si>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</si>
  <si>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</si>
  <si>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</si>
  <si>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</si>
  <si>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</si>
  <si>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</si>
  <si>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</si>
  <si>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</si>
  <si>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</si>
  <si>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</si>
  <si>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</si>
  <si>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</si>
  <si>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</si>
  <si>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</si>
  <si>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</si>
  <si>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</si>
  <si>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</si>
  <si>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</si>
  <si>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</si>
  <si>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</si>
  <si>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</si>
  <si>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</si>
  <si>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</si>
  <si>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</si>
  <si>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</si>
  <si>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</si>
  <si>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</si>
  <si>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</si>
  <si>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</si>
  <si>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</si>
  <si>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</si>
  <si>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</si>
  <si>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</si>
  <si>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</si>
  <si>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</si>
  <si>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</si>
  <si>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</si>
  <si>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</si>
  <si>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</si>
  <si>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</si>
  <si>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</si>
  <si>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</si>
  <si>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</si>
  <si>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</si>
  <si>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</si>
  <si>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</si>
  <si>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</si>
  <si>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</si>
  <si>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</si>
  <si>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</si>
  <si>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</si>
  <si>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</si>
  <si>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</si>
  <si>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</si>
  <si>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</si>
  <si>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</si>
  <si>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</si>
  <si>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</si>
  <si>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</si>
  <si>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</si>
  <si>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</si>
  <si>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</si>
  <si>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</si>
  <si>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</si>
  <si>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</si>
  <si>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</si>
  <si>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</si>
  <si>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</si>
  <si>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</si>
  <si>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</si>
  <si>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</si>
  <si>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</si>
  <si>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</si>
  <si>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</si>
  <si>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</si>
  <si>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</si>
  <si>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</si>
  <si>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</si>
  <si>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</si>
  <si>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</si>
  <si>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</si>
  <si>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</si>
  <si>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</si>
  <si>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</si>
  <si>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</si>
  <si>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</si>
  <si>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</si>
  <si>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</si>
  <si>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</si>
  <si>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</si>
  <si>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</si>
  <si>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</si>
  <si>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</si>
  <si>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</si>
  <si>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</si>
  <si>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</si>
  <si>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</si>
  <si>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</si>
  <si>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</si>
  <si>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</si>
  <si>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</si>
  <si>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</si>
  <si>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</si>
  <si>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</si>
  <si>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</si>
  <si>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</si>
  <si>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</si>
  <si>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</si>
  <si>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</si>
  <si>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</si>
  <si>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</si>
  <si>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</si>
  <si>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</si>
  <si>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</si>
  <si>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</si>
  <si>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</si>
  <si>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</si>
  <si>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</si>
  <si>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</si>
  <si>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</si>
  <si>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</si>
  <si>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</si>
  <si>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</si>
  <si>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</si>
  <si>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</si>
  <si>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</si>
  <si>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</si>
  <si>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</si>
  <si>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</si>
  <si>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</si>
  <si>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</si>
  <si>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</si>
  <si>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</si>
  <si>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</si>
  <si>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</si>
  <si>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</si>
  <si>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</si>
  <si>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</si>
  <si>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</si>
  <si>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</si>
  <si>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</si>
  <si>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</si>
  <si>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</si>
  <si>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</si>
  <si>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</si>
  <si>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</si>
  <si>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</si>
  <si>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</si>
  <si>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</si>
  <si>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</si>
  <si>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</si>
  <si>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</si>
  <si>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</si>
  <si>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</si>
  <si>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</si>
  <si>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</si>
  <si>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</si>
  <si>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</si>
  <si>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</si>
  <si>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</si>
  <si>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</si>
  <si>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</si>
  <si>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</si>
  <si>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</si>
  <si>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</si>
  <si>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</si>
  <si>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</si>
  <si>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</si>
  <si>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</si>
  <si>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</si>
  <si>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</si>
  <si>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</si>
  <si>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</si>
  <si>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</si>
  <si>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</si>
  <si>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</si>
  <si>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</si>
  <si>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</si>
  <si>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</si>
  <si>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</si>
  <si>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</si>
  <si>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</si>
  <si>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</si>
  <si>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</si>
  <si>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</si>
  <si>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</si>
  <si>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</si>
  <si>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</si>
  <si>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</si>
  <si>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</si>
  <si>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E58DKGMJYYYJLN8C3868</t>
  </si>
  <si>
    <t>Not applicable</t>
  </si>
  <si>
    <t>CRET SUIS/CTF 20210125 LITHIUM &amp; TE</t>
  </si>
  <si>
    <t>EYXXXB</t>
  </si>
  <si>
    <t>CSI_GTM_3247</t>
  </si>
  <si>
    <t>DE0006231004</t>
  </si>
  <si>
    <t>US8825081040</t>
  </si>
  <si>
    <t>JP3733000008</t>
  </si>
  <si>
    <t>KR7006400006</t>
  </si>
  <si>
    <t>US29275Y1029</t>
  </si>
  <si>
    <t>KR7051910008</t>
  </si>
  <si>
    <t>JP3866800000</t>
  </si>
  <si>
    <t>JP3385820000</t>
  </si>
  <si>
    <t>CNE100000296</t>
  </si>
  <si>
    <t>GB00BF4ZDF19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</si>
</sst>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name val="Verdan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58" fillId="0" borderId="0" xfId="0" applyFont="1" applyAlignment="1">
      <alignment horizontal="left"/>
    </xf>
    <xf numFmtId="0" fontId="36" fillId="0" borderId="1" xfId="0" applyFont="1" applyBorder="1" applyAlignment="1">
      <alignment horizontal="righ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t="s">
        <v>2515</v>
      </c>
      <c r="B2" s="64" t="s">
        <v>2543</v>
      </c>
      <c r="C2" s="64" t="s">
        <v>450</v>
      </c>
      <c r="D2" s="64" t="s">
        <v>462</v>
      </c>
      <c r="E2" s="65">
        <v>1</v>
      </c>
      <c r="F2" s="65" t="s">
        <v>34</v>
      </c>
      <c r="G2" s="64" t="s">
        <v>271</v>
      </c>
      <c r="H2" s="3">
        <v>43125</v>
      </c>
      <c r="I2" s="64" t="s">
        <v>2549</v>
      </c>
      <c r="J2" s="219" t="str">
        <f>IF(C2="-","",VLOOKUP(C2,BondIssuerTable,2,0))</f>
        <v>CSIO</v>
      </c>
      <c r="K2" s="219" t="str">
        <f>IF(D2="-","",VLOOKUP(D2,BondIssuingAgentsTable,2,0))</f>
        <v>GTM</v>
      </c>
      <c r="L2" s="95" t="str">
        <f>IF(D2="-","",VLOOKUP(D2,BondIssuingAgentsTable,3,0))</f>
        <v>ST</v>
      </c>
      <c r="M2" s="64" t="s">
        <v>2472</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70" t="s">
        <v>414</v>
      </c>
      <c r="R5" s="271"/>
      <c r="S5" s="270" t="s">
        <v>415</v>
      </c>
      <c r="T5" s="271"/>
      <c r="U5" s="270" t="s">
        <v>416</v>
      </c>
      <c r="V5" s="271"/>
      <c r="W5" s="270" t="s">
        <v>417</v>
      </c>
      <c r="X5" s="271"/>
      <c r="Y5" s="270" t="s">
        <v>418</v>
      </c>
      <c r="Z5" s="271"/>
      <c r="AA5" s="270" t="s">
        <v>419</v>
      </c>
      <c r="AB5" s="271"/>
      <c r="AC5" s="270" t="s">
        <v>420</v>
      </c>
      <c r="AD5" s="271"/>
      <c r="AE5" s="270" t="s">
        <v>421</v>
      </c>
      <c r="AF5" s="271"/>
      <c r="AG5" s="270" t="s">
        <v>422</v>
      </c>
      <c r="AH5" s="271"/>
      <c r="AI5" s="270" t="s">
        <v>423</v>
      </c>
      <c r="AJ5" s="271"/>
      <c r="AK5" s="270" t="s">
        <v>424</v>
      </c>
      <c r="AL5" s="271"/>
      <c r="AM5" s="270" t="s">
        <v>425</v>
      </c>
      <c r="AN5" s="271"/>
      <c r="AO5" s="270" t="s">
        <v>426</v>
      </c>
      <c r="AP5" s="271"/>
      <c r="AQ5" s="270" t="s">
        <v>427</v>
      </c>
      <c r="AR5" s="271"/>
      <c r="AS5" s="270" t="s">
        <v>428</v>
      </c>
      <c r="AT5" s="271"/>
      <c r="AU5" s="270" t="s">
        <v>429</v>
      </c>
      <c r="AV5" s="271"/>
      <c r="AW5" s="270" t="s">
        <v>430</v>
      </c>
      <c r="AX5" s="271"/>
      <c r="AY5" s="270" t="s">
        <v>431</v>
      </c>
      <c r="AZ5" s="271"/>
      <c r="BA5" s="270" t="s">
        <v>432</v>
      </c>
      <c r="BB5" s="271"/>
      <c r="BC5" s="270" t="s">
        <v>433</v>
      </c>
      <c r="BD5" s="271"/>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268" t="s">
        <v>2553</v>
      </c>
      <c r="B7" s="268" t="s">
        <v>2553</v>
      </c>
      <c r="C7" s="269">
        <v>47</v>
      </c>
      <c r="D7" s="64" t="s">
        <v>2563</v>
      </c>
      <c r="E7" s="64" t="s">
        <v>2551</v>
      </c>
      <c r="F7" s="64" t="s">
        <v>2552</v>
      </c>
      <c r="G7" s="69">
        <v>12.5</v>
      </c>
      <c r="H7" s="69" t="s">
        <v>1387</v>
      </c>
      <c r="I7" s="65">
        <v>226</v>
      </c>
      <c r="J7" s="3">
        <v>43125</v>
      </c>
      <c r="K7" s="70">
        <v>44221</v>
      </c>
      <c r="L7" s="70">
        <v>44207</v>
      </c>
      <c r="M7" s="244">
        <v>1399</v>
      </c>
      <c r="N7" s="244" t="s">
        <v>2550</v>
      </c>
      <c r="O7" s="245" t="str">
        <f t="shared" ref="O7:O38" si="0">IF(M7="-","",VLOOKUP(M7,EUSIPA_Table,2,0))</f>
        <v>Miscellaneous Participation</v>
      </c>
      <c r="P7" s="72" t="s">
        <v>2553</v>
      </c>
      <c r="Q7" s="104" t="s">
        <v>2554</v>
      </c>
      <c r="R7" s="71">
        <v>10</v>
      </c>
      <c r="S7" s="104" t="s">
        <v>2555</v>
      </c>
      <c r="T7" s="71">
        <v>10</v>
      </c>
      <c r="U7" s="104" t="s">
        <v>2556</v>
      </c>
      <c r="V7" s="71">
        <v>10</v>
      </c>
      <c r="W7" s="104" t="s">
        <v>1638</v>
      </c>
      <c r="X7" s="71">
        <v>10</v>
      </c>
      <c r="Y7" s="104" t="s">
        <v>2557</v>
      </c>
      <c r="Z7" s="71">
        <v>10</v>
      </c>
      <c r="AA7" s="104" t="s">
        <v>2558</v>
      </c>
      <c r="AB7" s="71">
        <v>10</v>
      </c>
      <c r="AC7" s="104" t="s">
        <v>2559</v>
      </c>
      <c r="AD7" s="71">
        <v>10</v>
      </c>
      <c r="AE7" s="104" t="s">
        <v>2560</v>
      </c>
      <c r="AF7" s="71">
        <v>10</v>
      </c>
      <c r="AG7" s="104" t="s">
        <v>2561</v>
      </c>
      <c r="AH7" s="71">
        <v>10</v>
      </c>
      <c r="AI7" s="104" t="s">
        <v>2562</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7"/>
  <sheetViews>
    <sheetView workbookViewId="0">
      <pane xSplit="2" ySplit="1" topLeftCell="E203" activePane="bottomRight" state="frozen"/>
      <selection pane="topRight" activeCell="C1" sqref="C1"/>
      <selection pane="bottomLeft" activeCell="A2" sqref="A2"/>
      <selection pane="bottomRight" activeCell="B218" sqref="B21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28" t="s">
        <v>202</v>
      </c>
    </row>
    <row r="187" spans="1:12" s="202" customFormat="1">
      <c r="A187" s="228" t="s">
        <v>1670</v>
      </c>
      <c r="B187" s="228" t="s">
        <v>1671</v>
      </c>
      <c r="C187" s="200"/>
      <c r="D187" s="86"/>
      <c r="E187" s="200"/>
      <c r="F187" s="228"/>
      <c r="G187" s="228" t="s">
        <v>204</v>
      </c>
      <c r="H187" s="259"/>
      <c r="I187" s="259"/>
      <c r="J187" s="259"/>
      <c r="K187" s="228"/>
      <c r="L187" s="228"/>
    </row>
    <row r="188" spans="1:12">
      <c r="A188" s="228" t="s">
        <v>1501</v>
      </c>
      <c r="B188" s="228" t="s">
        <v>1503</v>
      </c>
      <c r="G188" s="228" t="s">
        <v>1938</v>
      </c>
    </row>
    <row r="189" spans="1:12">
      <c r="A189" s="239" t="s">
        <v>1621</v>
      </c>
      <c r="B189" s="239" t="s">
        <v>1622</v>
      </c>
      <c r="G189" s="228" t="s">
        <v>200</v>
      </c>
    </row>
    <row r="190" spans="1:12">
      <c r="A190" s="228" t="s">
        <v>48</v>
      </c>
      <c r="B190" s="228" t="s">
        <v>49</v>
      </c>
      <c r="G190" s="228" t="s">
        <v>234</v>
      </c>
    </row>
    <row r="191" spans="1:12">
      <c r="A191" s="241" t="s">
        <v>1653</v>
      </c>
      <c r="B191" s="239" t="s">
        <v>1654</v>
      </c>
      <c r="G191" s="228" t="s">
        <v>206</v>
      </c>
    </row>
    <row r="192" spans="1:12">
      <c r="A192" s="228" t="s">
        <v>50</v>
      </c>
      <c r="B192" s="228" t="s">
        <v>51</v>
      </c>
      <c r="G192" s="228" t="s">
        <v>207</v>
      </c>
    </row>
    <row r="193" spans="1:12">
      <c r="A193" s="228" t="s">
        <v>1623</v>
      </c>
      <c r="B193" s="228" t="s">
        <v>1624</v>
      </c>
      <c r="G193" s="228" t="s">
        <v>1736</v>
      </c>
    </row>
    <row r="194" spans="1:12">
      <c r="A194" s="241" t="s">
        <v>1655</v>
      </c>
      <c r="B194" s="239" t="s">
        <v>1656</v>
      </c>
      <c r="G194" s="228" t="s">
        <v>1637</v>
      </c>
    </row>
    <row r="195" spans="1:12">
      <c r="A195" s="228" t="s">
        <v>52</v>
      </c>
      <c r="B195" s="228" t="s">
        <v>54</v>
      </c>
      <c r="G195" s="259" t="s">
        <v>210</v>
      </c>
    </row>
    <row r="196" spans="1:12" s="202" customFormat="1">
      <c r="A196" s="228" t="s">
        <v>1625</v>
      </c>
      <c r="B196" s="228" t="s">
        <v>1626</v>
      </c>
      <c r="C196" s="200"/>
      <c r="D196" s="86"/>
      <c r="E196" s="200"/>
      <c r="F196" s="228"/>
      <c r="G196" s="228" t="s">
        <v>1727</v>
      </c>
      <c r="H196" s="239"/>
      <c r="I196" s="239"/>
      <c r="J196" s="259"/>
      <c r="K196" s="228"/>
      <c r="L196" s="228"/>
    </row>
    <row r="197" spans="1:12">
      <c r="A197" s="228" t="s">
        <v>1448</v>
      </c>
      <c r="B197" s="228" t="s">
        <v>1449</v>
      </c>
      <c r="G197" s="239" t="s">
        <v>1976</v>
      </c>
      <c r="J197" s="239"/>
    </row>
    <row r="198" spans="1:12">
      <c r="A198" s="228" t="s">
        <v>1482</v>
      </c>
      <c r="B198" s="228" t="s">
        <v>1492</v>
      </c>
      <c r="G198" s="259" t="s">
        <v>212</v>
      </c>
    </row>
    <row r="199" spans="1:12">
      <c r="A199" s="228" t="s">
        <v>55</v>
      </c>
      <c r="B199" s="228" t="s">
        <v>1559</v>
      </c>
      <c r="G199" s="228" t="s">
        <v>214</v>
      </c>
      <c r="H199" s="241"/>
      <c r="I199" s="241"/>
    </row>
    <row r="200" spans="1:12">
      <c r="A200" s="228" t="s">
        <v>56</v>
      </c>
      <c r="B200" s="228" t="s">
        <v>57</v>
      </c>
      <c r="G200" s="241" t="s">
        <v>1659</v>
      </c>
      <c r="J200" s="241"/>
    </row>
    <row r="201" spans="1:12">
      <c r="A201" s="228" t="s">
        <v>58</v>
      </c>
      <c r="B201" s="228" t="s">
        <v>1516</v>
      </c>
      <c r="G201" s="259" t="s">
        <v>216</v>
      </c>
    </row>
    <row r="202" spans="1:12">
      <c r="A202" s="228" t="s">
        <v>1627</v>
      </c>
      <c r="B202" s="228" t="s">
        <v>1628</v>
      </c>
      <c r="G202" s="113" t="s">
        <v>1643</v>
      </c>
      <c r="H202" s="239"/>
      <c r="I202" s="239"/>
    </row>
    <row r="203" spans="1:12">
      <c r="A203" s="228" t="s">
        <v>2012</v>
      </c>
      <c r="B203" s="228" t="s">
        <v>2013</v>
      </c>
      <c r="G203" s="228" t="s">
        <v>1263</v>
      </c>
      <c r="J203" s="239"/>
    </row>
    <row r="204" spans="1:12">
      <c r="A204" s="228" t="s">
        <v>59</v>
      </c>
      <c r="B204" s="228" t="s">
        <v>60</v>
      </c>
      <c r="G204" s="113" t="s">
        <v>1645</v>
      </c>
    </row>
    <row r="205" spans="1:12">
      <c r="A205" s="259" t="s">
        <v>2062</v>
      </c>
      <c r="B205" s="259" t="s">
        <v>2063</v>
      </c>
      <c r="G205" s="239" t="s">
        <v>1978</v>
      </c>
    </row>
    <row r="206" spans="1:12">
      <c r="A206" s="228" t="s">
        <v>1989</v>
      </c>
      <c r="B206" s="228" t="s">
        <v>1990</v>
      </c>
      <c r="G206" s="259" t="s">
        <v>1446</v>
      </c>
    </row>
    <row r="207" spans="1:12">
      <c r="A207" s="228" t="s">
        <v>61</v>
      </c>
      <c r="B207" s="228" t="s">
        <v>62</v>
      </c>
      <c r="G207" s="259" t="s">
        <v>1203</v>
      </c>
      <c r="H207" s="113"/>
      <c r="I207" s="113"/>
    </row>
    <row r="208" spans="1:12">
      <c r="A208" t="s">
        <v>1593</v>
      </c>
      <c r="B208" t="s">
        <v>1594</v>
      </c>
      <c r="G208" s="259" t="s">
        <v>224</v>
      </c>
      <c r="H208" s="113"/>
      <c r="I208" s="113"/>
      <c r="J208" s="113"/>
    </row>
    <row r="209" spans="1:10">
      <c r="A209" s="228" t="s">
        <v>63</v>
      </c>
      <c r="B209" s="228" t="s">
        <v>64</v>
      </c>
      <c r="G209" s="259" t="s">
        <v>1602</v>
      </c>
      <c r="H209" s="113"/>
      <c r="I209" s="113"/>
      <c r="J209" s="113"/>
    </row>
    <row r="210" spans="1:10">
      <c r="A210" s="228" t="s">
        <v>2010</v>
      </c>
      <c r="B210" s="228" t="s">
        <v>2011</v>
      </c>
      <c r="C210" s="228"/>
      <c r="D210" s="228"/>
      <c r="E210" s="228"/>
      <c r="G210" s="259" t="s">
        <v>218</v>
      </c>
      <c r="H210" s="113"/>
      <c r="I210" s="113"/>
      <c r="J210" s="113"/>
    </row>
    <row r="211" spans="1:10">
      <c r="A211" s="228" t="s">
        <v>65</v>
      </c>
      <c r="B211" s="228" t="s">
        <v>2052</v>
      </c>
      <c r="C211" s="228"/>
      <c r="D211" s="228"/>
      <c r="E211" s="228"/>
      <c r="G211" s="113" t="s">
        <v>220</v>
      </c>
      <c r="H211" s="113"/>
      <c r="I211" s="113"/>
      <c r="J211" s="113"/>
    </row>
    <row r="212" spans="1:10">
      <c r="A212" s="228" t="s">
        <v>66</v>
      </c>
      <c r="B212" s="228" t="s">
        <v>2056</v>
      </c>
      <c r="C212" s="228"/>
      <c r="D212" s="228"/>
      <c r="E212" s="228"/>
      <c r="G212" s="113" t="s">
        <v>222</v>
      </c>
      <c r="H212" s="113"/>
      <c r="I212" s="113"/>
      <c r="J212" s="113"/>
    </row>
    <row r="213" spans="1:10">
      <c r="A213" s="228" t="s">
        <v>1562</v>
      </c>
      <c r="B213" s="239" t="s">
        <v>1561</v>
      </c>
      <c r="C213" s="228"/>
      <c r="D213" s="228"/>
      <c r="E213" s="228"/>
      <c r="G213" s="113" t="s">
        <v>226</v>
      </c>
      <c r="H213" s="113"/>
      <c r="I213" s="113"/>
      <c r="J213" s="113"/>
    </row>
    <row r="214" spans="1:10">
      <c r="A214" s="228" t="s">
        <v>67</v>
      </c>
      <c r="B214" s="228" t="s">
        <v>68</v>
      </c>
      <c r="C214" s="228"/>
      <c r="D214" s="228"/>
      <c r="E214" s="228"/>
      <c r="G214" s="113" t="s">
        <v>227</v>
      </c>
      <c r="J214" s="113"/>
    </row>
    <row r="215" spans="1:10">
      <c r="A215" s="228" t="s">
        <v>1483</v>
      </c>
      <c r="B215" s="228" t="s">
        <v>1493</v>
      </c>
      <c r="C215" s="228"/>
      <c r="D215" s="228"/>
      <c r="E215" s="228"/>
      <c r="G215" s="113" t="s">
        <v>229</v>
      </c>
      <c r="H215" s="113"/>
      <c r="I215" s="113"/>
    </row>
    <row r="216" spans="1:10">
      <c r="A216" s="228" t="s">
        <v>1600</v>
      </c>
      <c r="B216" s="228" t="s">
        <v>1601</v>
      </c>
      <c r="C216" s="228"/>
      <c r="D216" s="228"/>
      <c r="E216" s="228"/>
      <c r="G216" s="113" t="s">
        <v>1605</v>
      </c>
      <c r="J216" s="113"/>
    </row>
    <row r="217" spans="1:10">
      <c r="A217" s="228" t="s">
        <v>69</v>
      </c>
      <c r="B217" s="228" t="s">
        <v>70</v>
      </c>
      <c r="C217" s="228"/>
      <c r="D217" s="228"/>
      <c r="E217" s="228"/>
      <c r="G217" s="259" t="s">
        <v>1040</v>
      </c>
    </row>
    <row r="218" spans="1:10">
      <c r="A218" s="259" t="s">
        <v>2547</v>
      </c>
      <c r="B218" t="s">
        <v>2548</v>
      </c>
      <c r="C218" s="228"/>
      <c r="D218" s="228"/>
      <c r="E218" s="228"/>
      <c r="G218" s="259" t="s">
        <v>1071</v>
      </c>
    </row>
    <row r="219" spans="1:10">
      <c r="A219" s="228" t="s">
        <v>1743</v>
      </c>
      <c r="B219" s="228" t="s">
        <v>1745</v>
      </c>
      <c r="C219" s="228"/>
      <c r="D219" s="228"/>
      <c r="E219" s="228"/>
      <c r="G219" s="259" t="s">
        <v>2057</v>
      </c>
      <c r="H219" s="86"/>
      <c r="I219" s="86"/>
    </row>
    <row r="220" spans="1:10">
      <c r="A220" s="228" t="s">
        <v>1484</v>
      </c>
      <c r="B220" s="228" t="s">
        <v>71</v>
      </c>
      <c r="C220" s="228"/>
      <c r="D220" s="228"/>
      <c r="E220" s="228"/>
      <c r="G220" s="259" t="s">
        <v>973</v>
      </c>
      <c r="J220" s="86"/>
    </row>
    <row r="221" spans="1:10">
      <c r="A221" s="228" t="s">
        <v>277</v>
      </c>
      <c r="B221" s="228" t="s">
        <v>278</v>
      </c>
      <c r="C221" s="228"/>
      <c r="D221" s="228"/>
      <c r="E221" s="228"/>
      <c r="G221" s="259" t="s">
        <v>974</v>
      </c>
    </row>
    <row r="222" spans="1:10">
      <c r="A222" s="228" t="s">
        <v>1127</v>
      </c>
      <c r="B222" s="228" t="s">
        <v>1826</v>
      </c>
      <c r="C222" s="228"/>
      <c r="D222" s="228"/>
      <c r="E222" s="228"/>
      <c r="G222" s="259" t="s">
        <v>975</v>
      </c>
    </row>
    <row r="223" spans="1:10">
      <c r="A223" s="239" t="s">
        <v>1957</v>
      </c>
      <c r="B223" s="239" t="s">
        <v>1958</v>
      </c>
      <c r="C223" s="228"/>
      <c r="D223" s="228"/>
      <c r="E223" s="228"/>
      <c r="G223" s="228" t="s">
        <v>260</v>
      </c>
    </row>
    <row r="224" spans="1:10">
      <c r="A224" s="228" t="s">
        <v>1534</v>
      </c>
      <c r="B224" s="228" t="s">
        <v>1535</v>
      </c>
      <c r="C224" s="228"/>
      <c r="D224" s="228"/>
      <c r="E224" s="228"/>
      <c r="G224" s="259" t="s">
        <v>79</v>
      </c>
    </row>
    <row r="225" spans="1:7">
      <c r="A225" s="228" t="s">
        <v>72</v>
      </c>
      <c r="B225" s="228" t="s">
        <v>582</v>
      </c>
      <c r="C225" s="228"/>
      <c r="D225" s="228"/>
      <c r="E225" s="228"/>
      <c r="G225" s="259" t="s">
        <v>1583</v>
      </c>
    </row>
    <row r="226" spans="1:7">
      <c r="A226" s="241" t="s">
        <v>1647</v>
      </c>
      <c r="B226" s="239" t="s">
        <v>1648</v>
      </c>
      <c r="C226" s="228"/>
      <c r="D226" s="228"/>
      <c r="E226" s="228"/>
      <c r="G226" s="259" t="s">
        <v>1819</v>
      </c>
    </row>
    <row r="227" spans="1:7">
      <c r="A227" s="239" t="s">
        <v>1955</v>
      </c>
      <c r="B227" s="239" t="s">
        <v>1956</v>
      </c>
      <c r="C227" s="228"/>
      <c r="D227" s="228"/>
      <c r="E227" s="228"/>
      <c r="G227" s="259" t="s">
        <v>1758</v>
      </c>
    </row>
    <row r="228" spans="1:7">
      <c r="A228" s="228" t="s">
        <v>1532</v>
      </c>
      <c r="B228" s="228" t="s">
        <v>1533</v>
      </c>
      <c r="C228" s="228"/>
      <c r="D228" s="228"/>
      <c r="E228" s="228"/>
      <c r="G228" s="239" t="s">
        <v>1786</v>
      </c>
    </row>
    <row r="229" spans="1:7">
      <c r="A229" s="228" t="s">
        <v>1460</v>
      </c>
      <c r="B229" s="228" t="s">
        <v>1937</v>
      </c>
      <c r="G229" s="259" t="s">
        <v>983</v>
      </c>
    </row>
    <row r="230" spans="1:7">
      <c r="A230" s="228" t="s">
        <v>455</v>
      </c>
      <c r="B230" s="228" t="s">
        <v>1613</v>
      </c>
      <c r="G230" s="259" t="s">
        <v>1076</v>
      </c>
    </row>
    <row r="231" spans="1:7">
      <c r="A231" s="228" t="s">
        <v>1791</v>
      </c>
      <c r="B231" s="228" t="s">
        <v>1792</v>
      </c>
      <c r="G231" s="259" t="s">
        <v>1077</v>
      </c>
    </row>
    <row r="232" spans="1:7">
      <c r="A232" s="228" t="s">
        <v>73</v>
      </c>
      <c r="B232" s="228" t="s">
        <v>74</v>
      </c>
      <c r="G232" s="259" t="s">
        <v>1057</v>
      </c>
    </row>
    <row r="233" spans="1:7">
      <c r="A233" s="228" t="s">
        <v>75</v>
      </c>
      <c r="B233" s="228" t="s">
        <v>76</v>
      </c>
      <c r="G233" s="259" t="s">
        <v>1059</v>
      </c>
    </row>
    <row r="234" spans="1:7">
      <c r="A234" s="228" t="s">
        <v>1800</v>
      </c>
      <c r="B234" s="228" t="s">
        <v>2474</v>
      </c>
      <c r="G234" s="259" t="s">
        <v>1065</v>
      </c>
    </row>
    <row r="235" spans="1:7">
      <c r="A235" s="228" t="s">
        <v>1609</v>
      </c>
      <c r="B235" s="228" t="s">
        <v>1610</v>
      </c>
      <c r="G235" s="259" t="s">
        <v>1069</v>
      </c>
    </row>
    <row r="236" spans="1:7">
      <c r="A236" s="228" t="s">
        <v>448</v>
      </c>
      <c r="B236" s="228" t="s">
        <v>1573</v>
      </c>
      <c r="G236" s="259" t="s">
        <v>1067</v>
      </c>
    </row>
    <row r="237" spans="1:7">
      <c r="A237" s="228" t="s">
        <v>583</v>
      </c>
      <c r="B237" s="228" t="s">
        <v>581</v>
      </c>
      <c r="G237" s="259" t="s">
        <v>976</v>
      </c>
    </row>
    <row r="238" spans="1:7">
      <c r="A238" s="228" t="s">
        <v>1232</v>
      </c>
      <c r="B238" s="228" t="s">
        <v>1674</v>
      </c>
      <c r="G238" s="259" t="s">
        <v>1360</v>
      </c>
    </row>
    <row r="239" spans="1:7">
      <c r="A239" s="239" t="s">
        <v>1971</v>
      </c>
      <c r="B239" s="239" t="s">
        <v>1959</v>
      </c>
      <c r="G239" s="259" t="s">
        <v>1784</v>
      </c>
    </row>
    <row r="240" spans="1:7">
      <c r="A240" s="228" t="s">
        <v>260</v>
      </c>
      <c r="B240" s="228" t="s">
        <v>261</v>
      </c>
      <c r="G240" s="259" t="s">
        <v>1072</v>
      </c>
    </row>
    <row r="241" spans="1:7">
      <c r="A241" s="228" t="s">
        <v>447</v>
      </c>
      <c r="B241" s="228" t="s">
        <v>78</v>
      </c>
      <c r="G241" s="259" t="s">
        <v>977</v>
      </c>
    </row>
    <row r="242" spans="1:7">
      <c r="A242" s="228" t="s">
        <v>79</v>
      </c>
      <c r="B242" s="228" t="s">
        <v>239</v>
      </c>
      <c r="G242" s="259" t="s">
        <v>1073</v>
      </c>
    </row>
    <row r="243" spans="1:7">
      <c r="A243" s="228" t="s">
        <v>1767</v>
      </c>
      <c r="B243" s="228" t="s">
        <v>1768</v>
      </c>
      <c r="G243" s="259" t="s">
        <v>978</v>
      </c>
    </row>
    <row r="244" spans="1:7">
      <c r="A244" t="s">
        <v>1595</v>
      </c>
      <c r="B244" t="s">
        <v>1596</v>
      </c>
      <c r="G244" s="259" t="s">
        <v>1104</v>
      </c>
    </row>
    <row r="245" spans="1:7">
      <c r="A245" s="228" t="s">
        <v>279</v>
      </c>
      <c r="B245" s="228" t="s">
        <v>280</v>
      </c>
      <c r="G245" s="259" t="s">
        <v>1293</v>
      </c>
    </row>
    <row r="246" spans="1:7">
      <c r="A246" s="228" t="s">
        <v>80</v>
      </c>
      <c r="B246" s="228" t="s">
        <v>81</v>
      </c>
      <c r="G246" s="259" t="s">
        <v>979</v>
      </c>
    </row>
    <row r="247" spans="1:7">
      <c r="A247" s="228" t="s">
        <v>82</v>
      </c>
      <c r="B247" s="228" t="s">
        <v>83</v>
      </c>
      <c r="G247" s="259" t="s">
        <v>980</v>
      </c>
    </row>
    <row r="248" spans="1:7">
      <c r="A248" s="228" t="s">
        <v>84</v>
      </c>
      <c r="B248" s="228" t="s">
        <v>85</v>
      </c>
      <c r="G248" s="259" t="s">
        <v>1311</v>
      </c>
    </row>
    <row r="249" spans="1:7">
      <c r="A249" s="228" t="s">
        <v>86</v>
      </c>
      <c r="B249" s="228" t="s">
        <v>87</v>
      </c>
      <c r="G249" s="259" t="s">
        <v>981</v>
      </c>
    </row>
    <row r="250" spans="1:7">
      <c r="A250" s="228" t="s">
        <v>1485</v>
      </c>
      <c r="B250" s="228" t="s">
        <v>1494</v>
      </c>
      <c r="G250" s="259" t="s">
        <v>148</v>
      </c>
    </row>
    <row r="251" spans="1:7">
      <c r="A251" s="228" t="s">
        <v>88</v>
      </c>
      <c r="B251" s="228" t="s">
        <v>89</v>
      </c>
      <c r="G251" s="259" t="s">
        <v>148</v>
      </c>
    </row>
    <row r="252" spans="1:7">
      <c r="A252" s="259" t="s">
        <v>2036</v>
      </c>
      <c r="B252" s="259" t="s">
        <v>2037</v>
      </c>
      <c r="G252" s="259" t="s">
        <v>982</v>
      </c>
    </row>
    <row r="253" spans="1:7">
      <c r="A253" s="259" t="s">
        <v>2038</v>
      </c>
      <c r="B253" s="259" t="s">
        <v>2039</v>
      </c>
      <c r="G253" s="259" t="s">
        <v>1039</v>
      </c>
    </row>
    <row r="254" spans="1:7">
      <c r="A254" s="228" t="s">
        <v>478</v>
      </c>
      <c r="B254" s="228" t="s">
        <v>238</v>
      </c>
      <c r="G254" s="259" t="s">
        <v>1030</v>
      </c>
    </row>
    <row r="255" spans="1:7">
      <c r="A255" s="228" t="s">
        <v>1131</v>
      </c>
      <c r="B255" s="247" t="s">
        <v>1829</v>
      </c>
      <c r="G255" s="259" t="s">
        <v>1063</v>
      </c>
    </row>
    <row r="256" spans="1:7">
      <c r="A256" s="239" t="s">
        <v>1629</v>
      </c>
      <c r="B256" s="239" t="s">
        <v>1630</v>
      </c>
      <c r="G256" s="259" t="s">
        <v>1061</v>
      </c>
    </row>
    <row r="257" spans="1:7">
      <c r="A257" s="239" t="s">
        <v>1960</v>
      </c>
      <c r="B257" s="239" t="s">
        <v>1961</v>
      </c>
      <c r="G257" s="259" t="s">
        <v>1074</v>
      </c>
    </row>
    <row r="258" spans="1:7">
      <c r="A258" s="228" t="s">
        <v>1560</v>
      </c>
      <c r="B258" s="228" t="s">
        <v>1788</v>
      </c>
      <c r="G258" s="259" t="s">
        <v>1075</v>
      </c>
    </row>
    <row r="259" spans="1:7">
      <c r="A259" s="228" t="s">
        <v>281</v>
      </c>
      <c r="B259" s="228" t="s">
        <v>282</v>
      </c>
      <c r="G259" s="259" t="s">
        <v>984</v>
      </c>
    </row>
    <row r="260" spans="1:7">
      <c r="A260" s="228" t="s">
        <v>90</v>
      </c>
      <c r="B260" s="228" t="s">
        <v>91</v>
      </c>
      <c r="G260" s="259" t="s">
        <v>1582</v>
      </c>
    </row>
    <row r="261" spans="1:7">
      <c r="A261" s="228" t="s">
        <v>92</v>
      </c>
      <c r="B261" s="228" t="s">
        <v>93</v>
      </c>
      <c r="G261" s="259" t="s">
        <v>1581</v>
      </c>
    </row>
    <row r="262" spans="1:7">
      <c r="A262" s="228" t="s">
        <v>1486</v>
      </c>
      <c r="B262" s="228" t="s">
        <v>1495</v>
      </c>
      <c r="G262" s="259" t="s">
        <v>1580</v>
      </c>
    </row>
    <row r="263" spans="1:7">
      <c r="A263" s="228" t="s">
        <v>94</v>
      </c>
      <c r="B263" s="228" t="s">
        <v>95</v>
      </c>
      <c r="G263" s="259" t="s">
        <v>1579</v>
      </c>
    </row>
    <row r="264" spans="1:7">
      <c r="A264" s="241" t="s">
        <v>1651</v>
      </c>
      <c r="B264" s="239" t="s">
        <v>1652</v>
      </c>
      <c r="G264" s="259" t="s">
        <v>1578</v>
      </c>
    </row>
    <row r="265" spans="1:7">
      <c r="A265" t="s">
        <v>1589</v>
      </c>
      <c r="B265" t="s">
        <v>1590</v>
      </c>
      <c r="G265" s="259" t="s">
        <v>1577</v>
      </c>
    </row>
    <row r="266" spans="1:7">
      <c r="A266" s="228" t="s">
        <v>1668</v>
      </c>
      <c r="B266" s="228" t="s">
        <v>1669</v>
      </c>
      <c r="G266" s="259" t="s">
        <v>1576</v>
      </c>
    </row>
    <row r="267" spans="1:7">
      <c r="A267" s="239" t="s">
        <v>1631</v>
      </c>
      <c r="B267" s="239" t="s">
        <v>1632</v>
      </c>
      <c r="G267" s="259" t="s">
        <v>1078</v>
      </c>
    </row>
    <row r="268" spans="1:7">
      <c r="A268" t="s">
        <v>1591</v>
      </c>
      <c r="B268" t="s">
        <v>1592</v>
      </c>
      <c r="G268" s="259" t="s">
        <v>985</v>
      </c>
    </row>
    <row r="269" spans="1:7">
      <c r="A269" s="228" t="s">
        <v>1795</v>
      </c>
      <c r="B269" s="228" t="s">
        <v>1796</v>
      </c>
      <c r="G269" s="9" t="s">
        <v>1055</v>
      </c>
    </row>
    <row r="270" spans="1:7">
      <c r="A270" s="239" t="s">
        <v>1790</v>
      </c>
      <c r="B270" s="239" t="s">
        <v>1789</v>
      </c>
    </row>
    <row r="271" spans="1:7">
      <c r="A271" s="239" t="s">
        <v>1962</v>
      </c>
      <c r="B271" s="239" t="s">
        <v>1963</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28" t="s">
        <v>202</v>
      </c>
      <c r="B374" s="228" t="s">
        <v>203</v>
      </c>
    </row>
    <row r="375" spans="1:2">
      <c r="A375" s="228" t="s">
        <v>1938</v>
      </c>
      <c r="B375" s="228" t="s">
        <v>1939</v>
      </c>
    </row>
    <row r="376" spans="1:2">
      <c r="A376" s="228" t="s">
        <v>204</v>
      </c>
      <c r="B376" s="228" t="s">
        <v>205</v>
      </c>
    </row>
    <row r="377" spans="1:2">
      <c r="A377" s="228" t="s">
        <v>200</v>
      </c>
      <c r="B377" s="228" t="s">
        <v>201</v>
      </c>
    </row>
    <row r="378" spans="1:2">
      <c r="A378" s="228" t="s">
        <v>234</v>
      </c>
      <c r="B378" s="228" t="s">
        <v>235</v>
      </c>
    </row>
    <row r="379" spans="1:2">
      <c r="A379" s="228" t="s">
        <v>206</v>
      </c>
      <c r="B379" s="228" t="s">
        <v>1178</v>
      </c>
    </row>
    <row r="380" spans="1:2">
      <c r="A380" s="228" t="s">
        <v>207</v>
      </c>
      <c r="B380" s="228" t="s">
        <v>208</v>
      </c>
    </row>
    <row r="381" spans="1:2">
      <c r="A381" s="228" t="s">
        <v>1736</v>
      </c>
      <c r="B381" s="228" t="s">
        <v>209</v>
      </c>
    </row>
    <row r="382" spans="1:2">
      <c r="A382" s="239" t="s">
        <v>1637</v>
      </c>
      <c r="B382" s="239" t="s">
        <v>1638</v>
      </c>
    </row>
    <row r="383" spans="1:2">
      <c r="A383" s="228" t="s">
        <v>210</v>
      </c>
      <c r="B383" s="228" t="s">
        <v>211</v>
      </c>
    </row>
    <row r="384" spans="1:2">
      <c r="A384" s="239" t="s">
        <v>1976</v>
      </c>
      <c r="B384" s="239" t="s">
        <v>1977</v>
      </c>
    </row>
    <row r="385" spans="1:2">
      <c r="A385" s="228" t="s">
        <v>212</v>
      </c>
      <c r="B385" s="228" t="s">
        <v>213</v>
      </c>
    </row>
    <row r="386" spans="1:2">
      <c r="A386" s="228" t="s">
        <v>1727</v>
      </c>
      <c r="B386" s="228" t="s">
        <v>1728</v>
      </c>
    </row>
    <row r="387" spans="1:2">
      <c r="A387" s="113" t="s">
        <v>214</v>
      </c>
      <c r="B387" s="113" t="s">
        <v>215</v>
      </c>
    </row>
    <row r="388" spans="1:2">
      <c r="A388" s="241" t="s">
        <v>1659</v>
      </c>
      <c r="B388" s="239" t="s">
        <v>1660</v>
      </c>
    </row>
    <row r="389" spans="1:2">
      <c r="A389" s="113" t="s">
        <v>216</v>
      </c>
      <c r="B389" s="113" t="s">
        <v>217</v>
      </c>
    </row>
    <row r="390" spans="1:2">
      <c r="A390" s="112" t="s">
        <v>1263</v>
      </c>
      <c r="B390" s="113" t="s">
        <v>1264</v>
      </c>
    </row>
    <row r="391" spans="1:2">
      <c r="A391" s="239" t="s">
        <v>1978</v>
      </c>
      <c r="B391" s="239" t="s">
        <v>1979</v>
      </c>
    </row>
    <row r="392" spans="1:2">
      <c r="A392" s="112" t="s">
        <v>1446</v>
      </c>
      <c r="B392" s="113" t="s">
        <v>1445</v>
      </c>
    </row>
    <row r="393" spans="1:2">
      <c r="A393" s="113" t="s">
        <v>224</v>
      </c>
      <c r="B393" s="113" t="s">
        <v>225</v>
      </c>
    </row>
    <row r="394" spans="1:2">
      <c r="A394" s="113" t="s">
        <v>2014</v>
      </c>
      <c r="B394" s="113" t="s">
        <v>2015</v>
      </c>
    </row>
    <row r="395" spans="1:2">
      <c r="A395" s="113" t="s">
        <v>218</v>
      </c>
      <c r="B395" s="113" t="s">
        <v>219</v>
      </c>
    </row>
    <row r="396" spans="1:2">
      <c r="A396" s="228" t="s">
        <v>220</v>
      </c>
      <c r="B396" s="228" t="s">
        <v>221</v>
      </c>
    </row>
    <row r="397" spans="1:2">
      <c r="A397" s="228" t="s">
        <v>1602</v>
      </c>
      <c r="B397" s="228" t="s">
        <v>1614</v>
      </c>
    </row>
    <row r="398" spans="1:2">
      <c r="A398" s="228" t="s">
        <v>1203</v>
      </c>
      <c r="B398" s="228" t="s">
        <v>1825</v>
      </c>
    </row>
    <row r="399" spans="1:2">
      <c r="A399" s="228" t="s">
        <v>222</v>
      </c>
      <c r="B399" s="228" t="s">
        <v>223</v>
      </c>
    </row>
    <row r="400" spans="1:2">
      <c r="A400" s="228" t="s">
        <v>226</v>
      </c>
      <c r="B400" s="228" t="s">
        <v>580</v>
      </c>
    </row>
    <row r="401" spans="1:2">
      <c r="A401" s="228" t="s">
        <v>227</v>
      </c>
      <c r="B401" s="228" t="s">
        <v>228</v>
      </c>
    </row>
    <row r="402" spans="1:2">
      <c r="A402" s="228" t="s">
        <v>229</v>
      </c>
      <c r="B402" s="228" t="s">
        <v>230</v>
      </c>
    </row>
    <row r="403" spans="1:2">
      <c r="A403" s="241" t="s">
        <v>1645</v>
      </c>
      <c r="B403" s="239" t="s">
        <v>1646</v>
      </c>
    </row>
    <row r="404" spans="1:2">
      <c r="A404" s="241" t="s">
        <v>1643</v>
      </c>
      <c r="B404" s="239" t="s">
        <v>1644</v>
      </c>
    </row>
    <row r="405" spans="1:2">
      <c r="A405" s="228" t="s">
        <v>1605</v>
      </c>
      <c r="B405" s="228" t="s">
        <v>1606</v>
      </c>
    </row>
    <row r="406" spans="1:2">
      <c r="A406" s="86" t="s">
        <v>1037</v>
      </c>
      <c r="B406" s="86" t="s">
        <v>1041</v>
      </c>
    </row>
    <row r="407" spans="1:2">
      <c r="A407" s="86" t="s">
        <v>1038</v>
      </c>
      <c r="B407"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1" t="s">
        <v>837</v>
      </c>
      <c r="B4" s="281"/>
      <c r="C4" s="281"/>
      <c r="D4" s="281"/>
      <c r="E4" s="281"/>
      <c r="F4" s="281"/>
      <c r="G4" s="281"/>
      <c r="H4" s="281"/>
      <c r="I4" s="281"/>
      <c r="J4" s="281"/>
      <c r="K4" s="281"/>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2" t="s">
        <v>961</v>
      </c>
      <c r="T5" s="273"/>
      <c r="U5" s="273"/>
      <c r="V5" s="273"/>
      <c r="W5" s="27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4" t="s">
        <v>2523</v>
      </c>
      <c r="B5" s="274"/>
      <c r="C5" s="274"/>
      <c r="D5" s="267" t="s">
        <v>2524</v>
      </c>
      <c r="E5" s="93"/>
      <c r="F5" s="93"/>
      <c r="G5" s="93"/>
      <c r="H5" s="93"/>
      <c r="I5" s="93"/>
      <c r="J5" s="93"/>
      <c r="K5" s="213"/>
      <c r="L5" s="213"/>
      <c r="M5" s="213"/>
      <c r="N5" s="213"/>
      <c r="O5" s="213"/>
      <c r="P5" s="213"/>
      <c r="Q5" s="213"/>
      <c r="R5" s="213"/>
      <c r="S5" s="213"/>
      <c r="T5" s="213"/>
      <c r="V5" s="272" t="s">
        <v>961</v>
      </c>
      <c r="W5" s="273"/>
      <c r="X5" s="273"/>
      <c r="Y5" s="273"/>
      <c r="Z5" s="273"/>
      <c r="AA5" s="272" t="s">
        <v>1013</v>
      </c>
      <c r="AB5" s="273"/>
      <c r="AC5" s="273"/>
      <c r="AD5" s="273"/>
      <c r="AE5" s="273"/>
      <c r="AF5" s="272" t="s">
        <v>1014</v>
      </c>
      <c r="AG5" s="273"/>
      <c r="AH5" s="273"/>
      <c r="AI5" s="273"/>
      <c r="AJ5" s="273"/>
      <c r="AK5" s="272" t="s">
        <v>1015</v>
      </c>
      <c r="AL5" s="273"/>
      <c r="AM5" s="273"/>
      <c r="AN5" s="273"/>
      <c r="AO5" s="273"/>
      <c r="AP5" s="272" t="s">
        <v>1016</v>
      </c>
      <c r="AQ5" s="273"/>
      <c r="AR5" s="273"/>
      <c r="AS5" s="273"/>
      <c r="AT5" s="273"/>
      <c r="AU5" s="272" t="s">
        <v>1017</v>
      </c>
      <c r="AV5" s="273"/>
      <c r="AW5" s="273"/>
      <c r="AX5" s="273"/>
      <c r="AY5" s="273"/>
      <c r="AZ5" s="272" t="s">
        <v>1018</v>
      </c>
      <c r="BA5" s="273"/>
      <c r="BB5" s="273"/>
      <c r="BC5" s="273"/>
      <c r="BD5" s="273"/>
      <c r="BE5" s="272" t="s">
        <v>1019</v>
      </c>
      <c r="BF5" s="273"/>
      <c r="BG5" s="273"/>
      <c r="BH5" s="273"/>
      <c r="BI5" s="273"/>
      <c r="BJ5" s="272" t="s">
        <v>1020</v>
      </c>
      <c r="BK5" s="273"/>
      <c r="BL5" s="273"/>
      <c r="BM5" s="273"/>
      <c r="BN5" s="273"/>
      <c r="BO5" s="272" t="s">
        <v>1021</v>
      </c>
      <c r="BP5" s="273"/>
      <c r="BQ5" s="273"/>
      <c r="BR5" s="273"/>
      <c r="BS5" s="273"/>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5">
        <v>40858</v>
      </c>
      <c r="C1" s="276"/>
      <c r="D1" s="277"/>
      <c r="F1" s="9" t="s">
        <v>306</v>
      </c>
    </row>
    <row r="2" spans="1:21">
      <c r="A2" s="10" t="s">
        <v>307</v>
      </c>
      <c r="B2" s="278" t="s">
        <v>329</v>
      </c>
      <c r="C2" s="279"/>
      <c r="D2" s="28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2018-01-24T09:10:20Z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-1628723389</vt:i4>
  </property>
  <property fmtid="{D5CDD505-2E9C-101B-9397-08002B2CF9AE}" pid="4" name="_EmailSubject">
    <vt:lpwstr>Affiliation + Listing forms to be reviewed - GB00BF2VJ083 - 0V7B</vt:lpwstr>
  </property>
  <property fmtid="{D5CDD505-2E9C-101B-9397-08002B2CF9AE}" pid="5" name="_AuthorEmail">
    <vt:lpwstr>viviana.rico@credit-suisse.com</vt:lpwstr>
  </property>
  <property fmtid="{D5CDD505-2E9C-101B-9397-08002B2CF9AE}" pid="6" name="_AuthorEmailDisplayName">
    <vt:lpwstr>Rico, Viviana (VBPC 12) CWR</vt:lpwstr>
  </property>
  <property fmtid="{D5CDD505-2E9C-101B-9397-08002B2CF9AE}" pid="7" name="_ReviewingToolsShownOnce">
    <vt:lpwstr/>
  </property>
</Properties>
</file>