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6972" yWindow="1200" windowWidth="20736" windowHeight="117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LookupValues!$AC$2:$AC$356</definedName>
    <definedName name="CouponBondIssuersTable">LookupValues!$AC$2:$AD$356</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<sst xmlns="http://schemas.openxmlformats.org/spreadsheetml/2006/main" count="4147" uniqueCount="2688">
  <si>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</si>
  <si>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</si>
  <si>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</si>
  <si>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</si>
  <si>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</si>
  <si>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</si>
  <si>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</si>
  <si>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</si>
  <si>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</si>
  <si>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</si>
  <si>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</si>
  <si>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</si>
  <si>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</si>
  <si>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</si>
  <si>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</si>
  <si>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</si>
  <si>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</si>
  <si>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</si>
  <si>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</si>
  <si>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</si>
  <si>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</si>
  <si>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</si>
  <si>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</si>
  <si>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</si>
  <si>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</si>
  <si>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</si>
  <si>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</si>
  <si>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</si>
  <si>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</si>
  <si>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</si>
  <si>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</si>
  <si>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</si>
  <si>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</si>
  <si>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</si>
  <si>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</si>
  <si>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</si>
  <si>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</si>
  <si>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</si>
  <si>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</si>
  <si>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</si>
  <si>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</si>
  <si>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</si>
  <si>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</si>
  <si>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</si>
  <si>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</si>
  <si>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</si>
  <si>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</si>
  <si>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</si>
  <si>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</si>
  <si>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</si>
  <si>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</si>
  <si>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</si>
  <si>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</si>
  <si>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</si>
  <si>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</si>
  <si>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</si>
  <si>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</si>
  <si>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</si>
  <si>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</si>
  <si>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</si>
  <si>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</si>
  <si>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</si>
  <si>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</si>
  <si>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</si>
  <si>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</si>
  <si>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</si>
  <si>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</si>
  <si>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</si>
  <si>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</si>
  <si>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</si>
  <si>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</si>
  <si>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</si>
  <si>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</si>
  <si>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</si>
  <si>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</si>
  <si>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</si>
  <si>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</si>
  <si>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</si>
  <si>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</si>
  <si>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</si>
  <si>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</si>
  <si>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</si>
  <si>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</si>
  <si>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</si>
  <si>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</si>
  <si>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</si>
  <si>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</si>
  <si>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</si>
  <si>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</si>
  <si>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</si>
  <si>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</si>
  <si>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</si>
  <si>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</si>
  <si>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</si>
  <si>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</si>
  <si>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</si>
  <si>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</si>
  <si>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</si>
  <si>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</si>
  <si>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</si>
  <si>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</si>
  <si>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</si>
  <si>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</si>
  <si>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</si>
  <si>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</si>
  <si>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</si>
  <si>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</si>
  <si>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</si>
  <si>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</si>
  <si>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</si>
  <si>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</si>
  <si>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</si>
  <si>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</si>
  <si>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</si>
  <si>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</si>
  <si>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</si>
  <si>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</si>
  <si>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</si>
  <si>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</si>
  <si>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</si>
  <si>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</si>
  <si>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</si>
  <si>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</si>
  <si>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</si>
  <si>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</si>
  <si>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</si>
  <si>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</si>
  <si>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</si>
  <si>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</si>
  <si>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</si>
  <si>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</si>
  <si>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</si>
  <si>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</si>
  <si>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</si>
  <si>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</si>
  <si>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</si>
  <si>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</si>
  <si>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</si>
  <si>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</si>
  <si>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</si>
  <si>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</si>
  <si>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</si>
  <si>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</si>
  <si>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</si>
  <si>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</si>
  <si>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</si>
  <si>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</si>
  <si>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</si>
  <si>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</si>
  <si>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</si>
  <si>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</si>
  <si>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</si>
  <si>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</si>
  <si>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</si>
  <si>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</si>
  <si>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</si>
  <si>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</si>
  <si>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</si>
  <si>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</si>
  <si>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</si>
  <si>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</si>
  <si>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</si>
  <si>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</si>
  <si>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</si>
  <si>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</si>
  <si>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</si>
  <si>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</si>
  <si>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</si>
  <si>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</si>
  <si>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</si>
  <si>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</si>
  <si>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</si>
  <si>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</si>
  <si>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</si>
  <si>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</si>
  <si>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</si>
  <si>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</si>
  <si>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</si>
  <si>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</si>
  <si>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</si>
  <si>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</si>
  <si>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</si>
  <si>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</si>
  <si>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</si>
  <si>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</si>
  <si>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</si>
  <si>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</si>
  <si>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</si>
  <si>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</si>
  <si>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</si>
  <si>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</si>
  <si>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</si>
  <si>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</si>
  <si>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</si>
  <si>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</si>
  <si>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</si>
  <si>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</si>
  <si>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</si>
  <si>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</si>
  <si>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</si>
  <si>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</si>
  <si>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</si>
  <si>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</si>
  <si>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</si>
  <si>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</si>
  <si>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</si>
  <si>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</si>
  <si>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</si>
  <si>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</si>
  <si>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</si>
  <si>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</si>
  <si>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</si>
  <si>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</si>
  <si>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</si>
  <si>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</si>
  <si>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</si>
  <si>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</si>
  <si>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</si>
  <si>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</si>
  <si>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</si>
  <si>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</si>
  <si>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</si>
  <si>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</si>
  <si>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</si>
  <si>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</si>
  <si>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</si>
  <si>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</si>
  <si>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</si>
  <si>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</si>
  <si>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</si>
  <si>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</si>
  <si>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</si>
  <si>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</si>
  <si>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</si>
  <si>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</si>
  <si>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</si>
  <si>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</si>
  <si>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</si>
  <si>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</si>
  <si>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</si>
  <si>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</si>
  <si>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</si>
  <si>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</si>
  <si>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</si>
  <si>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</si>
  <si>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</si>
  <si>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</si>
  <si>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</si>
  <si>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</si>
  <si>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</si>
  <si>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</si>
  <si>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</si>
  <si>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</si>
  <si>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</si>
  <si>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</si>
  <si>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</si>
  <si>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</si>
  <si>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</si>
  <si>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</si>
  <si>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</si>
  <si>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</si>
  <si>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</si>
  <si>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</si>
  <si>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</si>
  <si>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</si>
  <si>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</si>
  <si>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</si>
  <si>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</si>
  <si>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</si>
  <si>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</si>
  <si>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</si>
  <si>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</si>
  <si>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</si>
  <si>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</si>
  <si>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</si>
  <si>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</si>
  <si>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</si>
  <si>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</si>
  <si>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</si>
  <si>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</si>
  <si>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</si>
  <si>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</si>
  <si>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</si>
  <si>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</si>
  <si>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</si>
  <si>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</si>
  <si>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</si>
  <si>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</si>
  <si>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</si>
  <si>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</si>
  <si>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</si>
  <si>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</si>
  <si>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</si>
  <si>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</si>
  <si>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</si>
  <si>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</si>
  <si>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</si>
  <si>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</si>
  <si>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</si>
  <si>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</si>
  <si>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</si>
  <si>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</si>
  <si>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</si>
  <si>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</si>
  <si>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</si>
  <si>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</si>
  <si>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</si>
  <si>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</si>
  <si>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</si>
  <si>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</si>
  <si>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</si>
  <si>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</si>
  <si>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</si>
  <si>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</si>
  <si>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</si>
  <si>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</si>
  <si>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</si>
  <si>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</si>
  <si>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</si>
  <si>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</si>
  <si>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</si>
  <si>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</si>
  <si>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</si>
  <si>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</si>
  <si>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</si>
  <si>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</si>
  <si>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</si>
  <si>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</si>
  <si>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</si>
  <si>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</si>
  <si>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</si>
  <si>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</si>
  <si>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</si>
  <si>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</si>
  <si>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</si>
  <si>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</si>
  <si>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</si>
  <si>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</si>
  <si>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</si>
  <si>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</si>
  <si>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</si>
  <si>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</si>
  <si>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</si>
  <si>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</si>
  <si>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</si>
  <si>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</si>
  <si>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</si>
  <si>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</si>
  <si>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</si>
  <si>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</si>
  <si>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</si>
  <si>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</si>
  <si>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</si>
  <si>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</si>
  <si>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</si>
  <si>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</si>
  <si>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</si>
  <si>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</si>
  <si>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</si>
  <si>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</si>
  <si>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</si>
  <si>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</si>
  <si>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</si>
  <si>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</si>
  <si>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</si>
  <si>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</si>
  <si>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</si>
  <si>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</si>
  <si>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</si>
  <si>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</si>
  <si>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</si>
  <si>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</si>
  <si>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</si>
  <si>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</si>
  <si>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</si>
  <si>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</si>
  <si>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</si>
  <si>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</si>
  <si>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</si>
  <si>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</si>
  <si>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</si>
  <si>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</si>
  <si>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</si>
  <si>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</si>
  <si>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</si>
  <si>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</si>
  <si>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</si>
  <si>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</si>
  <si>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</si>
  <si>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</si>
  <si>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</si>
  <si>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</si>
  <si>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</si>
  <si>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</si>
  <si>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</si>
  <si>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</si>
  <si>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</si>
  <si>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</si>
  <si>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</si>
  <si>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</si>
  <si>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</si>
  <si>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</si>
  <si>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</si>
  <si>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</si>
  <si>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</si>
  <si>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</si>
  <si>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</si>
  <si>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</si>
  <si>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</si>
  <si>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</si>
  <si>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</si>
  <si>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</si>
  <si>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</si>
  <si>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</si>
  <si>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</si>
  <si>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</si>
  <si>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</si>
  <si>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</si>
  <si>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</si>
  <si>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</si>
  <si>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</si>
  <si>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</si>
  <si>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</si>
  <si>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</si>
  <si>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</si>
  <si>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</si>
  <si>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</si>
  <si>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</si>
  <si>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</si>
  <si>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</si>
  <si>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</si>
  <si>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</si>
  <si>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</si>
  <si>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</si>
  <si>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</si>
  <si>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</si>
  <si>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</si>
  <si>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</si>
  <si>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</si>
  <si>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</si>
  <si>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</si>
  <si>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</si>
  <si>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</si>
  <si>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</si>
  <si>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</si>
  <si>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</si>
  <si>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</si>
  <si>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</si>
  <si>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</si>
  <si>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</si>
  <si>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</si>
  <si>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</si>
  <si>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</si>
  <si>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</si>
  <si>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</si>
  <si>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</si>
  <si>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</si>
  <si>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</si>
  <si>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</si>
  <si>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</si>
  <si>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</si>
  <si>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</si>
  <si>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</si>
  <si>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</si>
  <si>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</si>
  <si>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</si>
  <si>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</si>
  <si>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</si>
  <si>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</si>
  <si>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</si>
  <si>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</si>
  <si>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</si>
  <si>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</si>
  <si>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</si>
  <si>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</si>
  <si>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</si>
  <si>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</si>
  <si>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</si>
  <si>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</si>
  <si>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</si>
  <si>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</si>
  <si>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</si>
  <si>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</si>
  <si>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</si>
  <si>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</si>
  <si>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</si>
  <si>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</si>
  <si>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</si>
  <si>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</si>
  <si>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</si>
  <si>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</si>
  <si>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</si>
  <si>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</si>
  <si>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</si>
  <si>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</si>
  <si>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</si>
  <si>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</si>
  <si>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</si>
  <si>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</si>
  <si>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</si>
  <si>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</si>
  <si>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</si>
  <si>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</si>
  <si>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</si>
  <si>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</si>
  <si>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</si>
  <si>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</si>
  <si>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</si>
  <si>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</si>
  <si>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</si>
  <si>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</si>
  <si>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</si>
  <si>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</si>
  <si>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</si>
  <si>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</si>
  <si>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</si>
  <si>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</si>
  <si>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</si>
  <si>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</si>
  <si>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</si>
  <si>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</si>
  <si>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</si>
  <si>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</si>
  <si>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</si>
  <si>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</si>
  <si>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</si>
  <si>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</si>
  <si>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</si>
  <si>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</si>
  <si>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</si>
  <si>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</si>
  <si>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</si>
  <si>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</si>
  <si>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</si>
  <si>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</si>
  <si>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</si>
  <si>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</si>
  <si>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</si>
  <si>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</si>
  <si>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</si>
  <si>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</si>
  <si>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</si>
  <si>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</si>
  <si>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</si>
  <si>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</si>
  <si>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</si>
  <si>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</si>
  <si>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</si>
  <si>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</si>
  <si>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</si>
  <si>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</si>
  <si>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</si>
  <si>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</si>
  <si>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</si>
  <si>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</si>
  <si>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</si>
  <si>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</si>
  <si>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</si>
  <si>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</si>
  <si>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</si>
  <si>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</si>
  <si>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</si>
  <si>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</si>
  <si>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</si>
  <si>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</si>
  <si>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</si>
  <si>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</si>
  <si>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</si>
  <si>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</si>
  <si>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</si>
  <si>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</si>
  <si>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</si>
  <si>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</si>
  <si>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</si>
  <si>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</si>
  <si>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</si>
  <si>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</si>
  <si>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</si>
  <si>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</si>
  <si>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</si>
  <si>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</si>
  <si>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</si>
  <si>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</si>
  <si>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</si>
  <si>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</si>
  <si>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</si>
  <si>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</si>
  <si>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</si>
  <si>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</si>
  <si>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</si>
  <si>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</si>
  <si>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</si>
  <si>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</si>
  <si>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</si>
  <si>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</si>
  <si>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</si>
  <si>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</si>
  <si>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</si>
  <si>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</si>
  <si>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</si>
  <si>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</si>
  <si>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</si>
  <si>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</si>
  <si>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</si>
  <si>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</si>
  <si>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</si>
  <si>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</si>
  <si>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</si>
  <si>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</si>
  <si>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</si>
  <si>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</si>
  <si>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</si>
  <si>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</si>
  <si>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</si>
  <si>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</si>
  <si>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</si>
  <si>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</si>
  <si>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</si>
  <si>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</si>
  <si>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</si>
  <si>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</si>
  <si>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</si>
  <si>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</si>
  <si>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</si>
  <si>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</si>
  <si>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</si>
  <si>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</si>
  <si>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</si>
  <si>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</si>
  <si>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</si>
  <si>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</si>
  <si>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</si>
  <si>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</si>
  <si>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</si>
  <si>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</si>
  <si>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</si>
  <si>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</si>
  <si>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</si>
  <si>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</si>
  <si>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</si>
  <si>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</si>
  <si>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</si>
  <si>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</si>
  <si>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</si>
  <si>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</si>
  <si>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</si>
  <si>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</si>
  <si>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</si>
  <si>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</si>
  <si>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</si>
  <si>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</si>
  <si>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</si>
  <si>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</si>
  <si>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</si>
  <si>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</si>
  <si>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</si>
  <si>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</si>
  <si>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</si>
  <si>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</si>
  <si>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</si>
  <si>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</si>
  <si>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</si>
  <si>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</si>
  <si>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</si>
  <si>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</si>
  <si>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</si>
  <si>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</si>
  <si>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</si>
  <si>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</si>
  <si>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</si>
  <si>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</si>
  <si>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</si>
  <si>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</si>
  <si>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</si>
  <si>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</si>
  <si>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</si>
  <si>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</si>
  <si>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</si>
  <si>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</si>
  <si>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</si>
  <si>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</si>
  <si>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</si>
  <si>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</si>
  <si>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</si>
  <si>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</si>
  <si>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</si>
  <si>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</si>
  <si>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</si>
  <si>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</si>
  <si>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</si>
  <si>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</si>
  <si>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</si>
  <si>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</si>
  <si>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</si>
  <si>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</si>
  <si>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</si>
  <si>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</si>
  <si>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</si>
  <si>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</si>
  <si>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</si>
  <si>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</si>
  <si>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</si>
  <si>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</si>
  <si>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</si>
  <si>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</si>
  <si>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</si>
  <si>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</si>
  <si>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</si>
  <si>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</si>
  <si>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</si>
  <si>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</si>
  <si>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</si>
  <si>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</si>
  <si>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</si>
  <si>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</si>
  <si>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</si>
  <si>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</si>
  <si>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</si>
  <si>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</si>
  <si>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</si>
  <si>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</si>
  <si>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</si>
  <si>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</si>
  <si>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</si>
  <si>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</si>
  <si>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</si>
  <si>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</si>
  <si>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</si>
  <si>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</si>
  <si>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</si>
  <si>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</si>
  <si>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</si>
  <si>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</si>
  <si>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</si>
  <si>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</si>
  <si>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</si>
  <si>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</si>
  <si>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</si>
  <si>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</si>
  <si>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</si>
  <si>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</si>
  <si>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</si>
  <si>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</si>
  <si>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</si>
  <si>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</si>
  <si>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</si>
  <si>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</si>
  <si>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</si>
  <si>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</si>
  <si>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</si>
  <si>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</si>
  <si>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</si>
  <si>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</si>
  <si>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</si>
  <si>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</si>
  <si>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</si>
  <si>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</si>
  <si>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</si>
  <si>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</si>
  <si>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</si>
  <si>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</si>
  <si>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</si>
  <si>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</si>
  <si>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</si>
  <si>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</si>
  <si>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</si>
  <si>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</si>
  <si>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</si>
  <si>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</si>
  <si>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</si>
  <si>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</si>
  <si>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</si>
  <si>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</si>
  <si>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</si>
  <si>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</si>
  <si>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</si>
  <si>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</si>
  <si>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</si>
  <si>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</si>
  <si>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</si>
  <si>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</si>
  <si>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</si>
  <si>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</si>
  <si>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</si>
  <si>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</si>
  <si>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</si>
  <si>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</si>
  <si>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</si>
  <si>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</si>
  <si>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</si>
  <si>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</si>
  <si>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</si>
  <si>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</si>
  <si>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</si>
  <si>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</si>
  <si>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</si>
  <si>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</si>
  <si>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</si>
  <si>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</si>
  <si>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</si>
  <si>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</si>
  <si>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</si>
  <si>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</si>
  <si>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</si>
  <si>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</si>
  <si>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</si>
  <si>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</si>
  <si>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</si>
  <si>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</si>
  <si>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</si>
  <si>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</si>
  <si>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</si>
  <si>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</si>
  <si>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</si>
  <si>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</si>
  <si>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</si>
  <si>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</si>
  <si>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</si>
  <si>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</si>
  <si>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</si>
  <si>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</si>
  <si>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</si>
  <si>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</si>
  <si>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</si>
  <si>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</si>
  <si>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</si>
  <si>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</si>
  <si>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</si>
  <si>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</si>
  <si>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</si>
  <si>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</si>
  <si>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</si>
  <si>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</si>
  <si>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</si>
  <si>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</si>
  <si>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</si>
  <si>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</si>
  <si>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</si>
  <si>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</si>
  <si>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</si>
  <si>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</si>
  <si>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</si>
  <si>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</si>
  <si>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</si>
  <si>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</si>
  <si>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</si>
  <si>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</si>
  <si>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</si>
  <si>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</si>
  <si>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</si>
  <si>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</si>
  <si>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</si>
  <si>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</si>
  <si>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</si>
  <si>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</si>
  <si>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</si>
  <si>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</si>
  <si>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</si>
  <si>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</si>
  <si>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</si>
  <si>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</si>
  <si>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</si>
  <si>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</si>
  <si>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</si>
  <si>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</si>
  <si>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</si>
  <si>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</si>
  <si>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</si>
  <si>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</si>
  <si>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</si>
  <si>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</si>
  <si>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</si>
  <si>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</si>
  <si>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</si>
  <si>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</si>
  <si>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</si>
  <si>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</si>
  <si>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</si>
  <si>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</si>
  <si>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</si>
  <si>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</si>
  <si>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</si>
  <si>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</si>
  <si>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</si>
  <si>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</si>
  <si>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</si>
  <si>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</si>
  <si>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</si>
  <si>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</si>
  <si>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</si>
  <si>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</si>
  <si>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</si>
  <si>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</si>
  <si>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</si>
  <si>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</si>
  <si>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</si>
  <si>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</si>
  <si>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</si>
  <si>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</si>
  <si>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</si>
  <si>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</si>
  <si>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</si>
  <si>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</si>
  <si>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</si>
  <si>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</si>
  <si>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</si>
  <si>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</si>
  <si>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</si>
  <si>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</si>
  <si>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</si>
  <si>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</si>
  <si>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</si>
  <si>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</si>
  <si>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</si>
  <si>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</si>
  <si>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</si>
  <si>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</si>
  <si>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</si>
  <si>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</si>
  <si>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</si>
  <si>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</si>
  <si>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</si>
  <si>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</si>
  <si>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</si>
  <si>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</si>
  <si>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</si>
  <si>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</si>
  <si>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</si>
  <si>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</si>
  <si>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</si>
  <si>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</si>
  <si>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</si>
  <si>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</si>
  <si>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</si>
  <si>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</si>
  <si>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</si>
  <si>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</si>
  <si>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</si>
  <si>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</si>
  <si>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</si>
  <si>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</si>
  <si>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</si>
  <si>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</si>
  <si>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</si>
  <si>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</si>
  <si>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</si>
  <si>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</si>
  <si>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</si>
  <si>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</si>
  <si>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</si>
  <si>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</si>
  <si>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</si>
  <si>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</si>
  <si>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</si>
  <si>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</si>
  <si>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</si>
  <si>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</si>
  <si>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</si>
  <si>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</si>
  <si>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</si>
  <si>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</si>
  <si>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</si>
  <si>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</si>
  <si>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</si>
  <si>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</si>
  <si>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</si>
  <si>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</si>
  <si>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</si>
  <si>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</si>
  <si>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</si>
  <si>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</si>
  <si>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</si>
  <si>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</si>
  <si>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</si>
  <si>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</si>
  <si>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</si>
  <si>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</si>
  <si>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</si>
  <si>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</si>
  <si>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</si>
  <si>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</si>
  <si>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</si>
  <si>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</si>
  <si>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</si>
  <si>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</si>
  <si>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</si>
  <si>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</si>
  <si>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</si>
  <si>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</si>
  <si>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</si>
  <si>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</si>
  <si>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</si>
  <si>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</si>
  <si>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</si>
  <si>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</si>
  <si>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</si>
  <si>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</si>
  <si>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</si>
  <si>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</si>
  <si>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</si>
  <si>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</si>
  <si>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</si>
  <si>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</si>
  <si>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</si>
  <si>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</si>
  <si>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</si>
  <si>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</si>
  <si>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</si>
  <si>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</si>
  <si>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</si>
  <si>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</si>
  <si>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</si>
  <si>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</si>
  <si>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</si>
  <si>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</si>
  <si>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</si>
  <si>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</si>
  <si>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</si>
  <si>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</si>
  <si>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</si>
  <si>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</si>
  <si>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</si>
  <si>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</si>
  <si>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</si>
  <si>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</si>
  <si>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</si>
  <si>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</si>
  <si>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</si>
  <si>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</si>
  <si>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</si>
  <si>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</si>
  <si>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</si>
  <si>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</si>
  <si>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</si>
  <si>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</si>
  <si>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</si>
  <si>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</si>
  <si>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</si>
  <si>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</si>
  <si>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</si>
  <si>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</si>
  <si>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</si>
  <si>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</si>
  <si>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</si>
  <si>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</si>
  <si>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</si>
  <si>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</si>
  <si>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</si>
  <si>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</si>
  <si>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</si>
  <si>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</si>
  <si>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</si>
  <si>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</si>
  <si>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</si>
  <si>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</si>
  <si>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</si>
  <si>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</si>
  <si>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</si>
  <si>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</si>
  <si>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</si>
  <si>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</si>
  <si>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</si>
  <si>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</si>
  <si>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</si>
  <si>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</si>
  <si>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</si>
  <si>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</si>
  <si>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</si>
  <si>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</si>
  <si>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</si>
  <si>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</si>
  <si>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</si>
  <si>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</si>
  <si>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</si>
  <si>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</si>
  <si>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</si>
  <si>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</si>
  <si>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</si>
  <si>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</si>
  <si>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</si>
  <si>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</si>
  <si>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</si>
  <si>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</si>
  <si>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</si>
  <si>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</si>
  <si>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</si>
  <si>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</si>
  <si>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</si>
  <si>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</si>
  <si>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</si>
  <si>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</si>
  <si>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</si>
  <si>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</si>
  <si>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</si>
  <si>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</si>
  <si>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</si>
  <si>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</si>
  <si>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</si>
  <si>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</si>
  <si>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</si>
  <si>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</si>
  <si>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</si>
  <si>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</si>
  <si>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</si>
  <si>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</si>
  <si>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</si>
  <si>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</si>
  <si>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</si>
  <si>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</si>
  <si>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</si>
  <si>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</si>
  <si>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</si>
  <si>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</si>
  <si>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</si>
  <si>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</si>
  <si>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</si>
  <si>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</si>
  <si>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</si>
  <si>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</si>
  <si>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</si>
  <si>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</si>
  <si>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</si>
  <si>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</si>
  <si>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</si>
  <si>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</si>
  <si>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</si>
  <si>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</si>
  <si>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</si>
  <si>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</si>
  <si>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</si>
  <si>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</si>
  <si>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</si>
  <si>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</si>
  <si>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</si>
  <si>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</si>
  <si>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</si>
  <si>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</si>
  <si>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</si>
  <si>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</si>
  <si>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</si>
  <si>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</si>
  <si>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</si>
  <si>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</si>
  <si>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</si>
  <si>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</si>
  <si>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</si>
  <si>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</si>
  <si>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</si>
  <si>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</si>
  <si>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</si>
  <si>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</si>
  <si>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</si>
  <si>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</si>
  <si>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</si>
  <si>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</si>
  <si>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</si>
  <si>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</si>
  <si>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</si>
  <si>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</si>
  <si>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</si>
  <si>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</si>
  <si>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</si>
  <si>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</si>
  <si>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</si>
  <si>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</si>
  <si>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</si>
  <si>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</si>
  <si>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</si>
  <si>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</si>
  <si>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</si>
  <si>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</si>
  <si>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</si>
  <si>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</si>
  <si>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</si>
  <si>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</si>
  <si>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</si>
  <si>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</si>
  <si>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</si>
  <si>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</si>
  <si>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</si>
  <si>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</si>
  <si>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</si>
  <si>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</si>
  <si>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</si>
  <si>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</si>
  <si>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</si>
  <si>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</si>
  <si>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</si>
  <si>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</si>
  <si>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</si>
  <si>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</si>
  <si>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</si>
  <si>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</si>
  <si>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</si>
  <si>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</si>
  <si>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</si>
  <si>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</si>
  <si>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</si>
  <si>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</si>
  <si>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</si>
  <si>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</si>
  <si>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</si>
  <si>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</si>
  <si>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</si>
  <si>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</si>
  <si>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</si>
  <si>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</si>
  <si>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</si>
  <si>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</si>
  <si>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</si>
  <si>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</si>
  <si>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</si>
  <si>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</si>
  <si>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</si>
  <si>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</si>
  <si>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</si>
  <si>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</si>
  <si>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</si>
  <si>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</si>
  <si>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</si>
  <si>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</si>
  <si>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</si>
  <si>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</si>
  <si>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</si>
  <si>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</si>
  <si>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</si>
  <si>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</si>
  <si>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</si>
  <si>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</si>
  <si>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</si>
  <si>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</si>
  <si>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</si>
  <si>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</si>
  <si>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</si>
  <si>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</si>
  <si>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</si>
  <si>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</si>
  <si>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</si>
  <si>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</si>
  <si>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</si>
  <si>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</si>
  <si>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</si>
  <si>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</si>
  <si>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</si>
  <si>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</si>
  <si>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</si>
  <si>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</si>
  <si>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</si>
  <si>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</si>
  <si>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</si>
  <si>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</si>
  <si>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</si>
  <si>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</si>
  <si>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</si>
  <si>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</si>
  <si>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</si>
  <si>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</si>
  <si>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</si>
  <si>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</si>
  <si>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</si>
  <si>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</si>
  <si>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</si>
  <si>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</si>
  <si>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</si>
  <si>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</si>
  <si>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</si>
  <si>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</si>
  <si>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</si>
  <si>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</si>
  <si>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</si>
  <si>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</si>
  <si>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</si>
  <si>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</si>
  <si>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</si>
  <si>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</si>
  <si>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</si>
  <si>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</si>
  <si>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</si>
  <si>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</si>
  <si>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</si>
  <si>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</si>
  <si>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</si>
  <si>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</si>
  <si>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</si>
  <si>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</si>
  <si>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</si>
  <si>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</si>
  <si>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</si>
  <si>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</si>
  <si>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</si>
  <si>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</si>
  <si>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</si>
  <si>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</si>
  <si>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</si>
  <si>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</si>
  <si>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</si>
  <si>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</si>
  <si>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</si>
  <si>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</si>
  <si>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</si>
  <si>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</si>
  <si>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</si>
  <si>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</si>
  <si>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</si>
  <si>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</si>
  <si>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</si>
  <si>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</si>
  <si>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</si>
  <si>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</si>
  <si>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</si>
  <si>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</si>
  <si>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</si>
  <si>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</si>
  <si>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</si>
  <si>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</si>
  <si>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</si>
  <si>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</si>
  <si>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</si>
  <si>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</si>
  <si>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</si>
  <si>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</si>
  <si>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</si>
  <si>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</si>
  <si>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</si>
  <si>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</si>
  <si>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</si>
  <si>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</si>
  <si>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</si>
  <si>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</si>
  <si>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</si>
  <si>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</si>
  <si>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</si>
  <si>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</si>
  <si>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</si>
  <si>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</si>
  <si>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</si>
  <si>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</si>
  <si>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</si>
  <si>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</si>
  <si>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</si>
  <si>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</si>
  <si>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</si>
  <si>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</si>
  <si>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</si>
  <si>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</si>
  <si>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</si>
  <si>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</si>
  <si>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</si>
  <si>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</si>
  <si>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</si>
  <si>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</si>
  <si>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</si>
  <si>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</si>
  <si>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</si>
  <si>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</si>
  <si>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</si>
  <si>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</si>
  <si>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</si>
  <si>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</si>
  <si>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</si>
  <si>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</si>
  <si>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</si>
  <si>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</si>
  <si>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</si>
  <si>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</si>
  <si>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</si>
  <si>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</si>
  <si>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</si>
  <si>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</si>
  <si>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</si>
  <si>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</si>
  <si>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</si>
  <si>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</si>
  <si>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</si>
  <si>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</si>
  <si>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</si>
  <si>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</si>
  <si>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</si>
  <si>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</si>
  <si>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</si>
  <si>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</si>
  <si>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</si>
  <si>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</si>
  <si>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</si>
  <si>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</si>
  <si>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</si>
  <si>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</si>
  <si>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</si>
  <si>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</si>
  <si>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</si>
  <si>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</si>
  <si>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</si>
  <si>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</si>
  <si>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</si>
  <si>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</si>
  <si>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</si>
  <si>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</si>
  <si>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</si>
  <si>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</si>
  <si>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</si>
  <si>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</si>
  <si>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</si>
  <si>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</si>
  <si>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</si>
  <si>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</si>
  <si>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</si>
  <si>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</si>
  <si>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</si>
  <si>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</si>
  <si>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</si>
  <si>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</si>
  <si>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</si>
  <si>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</si>
  <si>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</si>
  <si>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</si>
  <si>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</si>
  <si>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</si>
  <si>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</si>
  <si>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</si>
  <si>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</si>
  <si>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</si>
  <si>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</si>
  <si>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</si>
  <si>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</si>
  <si>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</si>
  <si>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</si>
  <si>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</si>
  <si>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</si>
  <si>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</si>
  <si>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</si>
  <si>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</si>
  <si>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</si>
  <si>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</si>
  <si>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</si>
  <si>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</si>
  <si>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</si>
  <si>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</si>
  <si>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</si>
  <si>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</si>
  <si>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</si>
  <si>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</si>
  <si>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</si>
  <si>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</si>
  <si>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</si>
  <si>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</si>
  <si>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</si>
  <si>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</si>
  <si>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</si>
  <si>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</si>
  <si>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</si>
  <si>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</si>
  <si>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</si>
  <si>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</si>
  <si>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</si>
  <si>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</si>
  <si>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</si>
  <si>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</si>
  <si>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</si>
  <si>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</si>
  <si>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</si>
  <si>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</si>
  <si>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</si>
  <si>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</si>
  <si>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</si>
  <si>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</si>
  <si>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</si>
  <si>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</si>
  <si>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</si>
  <si>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</si>
  <si>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</si>
  <si>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</si>
  <si>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</si>
  <si>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</si>
  <si>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</si>
  <si>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</si>
  <si>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</si>
  <si>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</si>
  <si>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</si>
  <si>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</si>
  <si>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</si>
  <si>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</si>
  <si>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</si>
  <si>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</si>
  <si>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</si>
  <si>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</si>
  <si>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</si>
  <si>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</si>
  <si>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</si>
  <si>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</si>
  <si>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</si>
  <si>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</si>
  <si>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</si>
  <si>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</si>
  <si>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</si>
  <si>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</si>
  <si>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</si>
  <si>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</si>
  <si>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</si>
  <si>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</si>
  <si>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</si>
  <si>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</si>
  <si>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</si>
  <si>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</si>
  <si>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</si>
  <si>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</si>
  <si>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</si>
  <si>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</si>
  <si>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</si>
  <si>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</si>
  <si>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</si>
  <si>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</si>
  <si>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</si>
  <si>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</si>
  <si>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</si>
  <si>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</si>
  <si>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</si>
  <si>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</si>
  <si>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</si>
  <si>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</si>
  <si>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</si>
  <si>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</si>
  <si>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</si>
  <si>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</si>
  <si>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</si>
  <si>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</si>
  <si>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</si>
  <si>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</si>
  <si>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</si>
  <si>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</si>
  <si>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</si>
  <si>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</si>
  <si>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</si>
  <si>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</si>
  <si>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</si>
  <si>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</si>
  <si>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</si>
  <si>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</si>
  <si>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</si>
  <si>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</si>
  <si>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</si>
  <si>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</si>
  <si>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</si>
  <si>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</si>
  <si>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</si>
  <si>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</si>
  <si>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</si>
  <si>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</si>
  <si>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</si>
  <si>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</si>
  <si>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</si>
  <si>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</si>
  <si>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</si>
  <si>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</si>
  <si>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</si>
  <si>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</si>
  <si>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</si>
  <si>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</si>
  <si>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</si>
  <si>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</si>
  <si>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</si>
  <si>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</si>
  <si>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</si>
  <si>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</si>
  <si>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</si>
  <si>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</si>
  <si>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</si>
  <si>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</si>
  <si>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</si>
  <si>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</si>
  <si>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</si>
  <si>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</si>
  <si>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</si>
  <si>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</si>
  <si>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</si>
  <si>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</si>
  <si>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</si>
  <si>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</si>
  <si>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</si>
  <si>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</si>
  <si>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</si>
  <si>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</si>
  <si>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</si>
  <si>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</si>
  <si>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</si>
  <si>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</si>
  <si>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</si>
  <si>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</si>
  <si>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</si>
  <si>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</si>
  <si>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</si>
  <si>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</si>
  <si>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</si>
  <si>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</si>
  <si>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</si>
  <si>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</si>
  <si>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</si>
  <si>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</si>
  <si>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</si>
  <si>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</si>
  <si>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</si>
  <si>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</si>
  <si>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</si>
  <si>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</si>
  <si>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</si>
  <si>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</si>
  <si>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</si>
  <si>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</si>
  <si>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</si>
  <si>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</si>
  <si>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</si>
  <si>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</si>
  <si>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</si>
  <si>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</si>
  <si>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</si>
  <si>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</si>
  <si>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</si>
  <si>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</si>
  <si>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</si>
  <si>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</si>
  <si>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</si>
  <si>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</si>
  <si>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</si>
  <si>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</si>
  <si>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</si>
  <si>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</si>
  <si>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</si>
  <si>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</si>
  <si>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</si>
  <si>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</si>
  <si>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</si>
  <si>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</si>
  <si>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</si>
  <si>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</si>
  <si>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</si>
  <si>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</si>
  <si>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</si>
  <si>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</si>
  <si>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</si>
  <si>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</si>
  <si>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</si>
  <si>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</si>
  <si>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</si>
  <si>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</si>
  <si>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</si>
  <si>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</si>
  <si>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</si>
  <si>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</si>
  <si>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</si>
  <si>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</si>
  <si>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</si>
  <si>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</si>
  <si>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</si>
  <si>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</si>
  <si>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</si>
  <si>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</si>
  <si>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</si>
  <si>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</si>
  <si>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</si>
  <si>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</si>
  <si>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</si>
  <si>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</si>
  <si>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</si>
  <si>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</si>
  <si>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</si>
  <si>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</si>
  <si>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</si>
  <si>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</si>
  <si>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</si>
  <si>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</si>
  <si>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</si>
  <si>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</si>
  <si>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</si>
  <si>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</si>
  <si>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</si>
  <si>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</si>
  <si>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</si>
  <si>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</si>
  <si>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</si>
  <si>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</si>
  <si>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</si>
  <si>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</si>
  <si>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</si>
  <si>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</si>
  <si>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</si>
  <si>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</si>
  <si>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</si>
  <si>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</si>
  <si>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</si>
  <si>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</si>
  <si>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</si>
  <si>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</si>
  <si>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</si>
  <si>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</si>
  <si>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</si>
  <si>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</si>
  <si>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</si>
  <si>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</si>
  <si>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</si>
  <si>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</si>
  <si>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</si>
  <si>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</si>
  <si>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</si>
  <si>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</si>
  <si>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</si>
  <si>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</si>
  <si>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</si>
  <si>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</si>
  <si>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</si>
  <si>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</si>
  <si>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</si>
  <si>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</si>
  <si>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</si>
  <si>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</si>
  <si>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</si>
  <si>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</si>
  <si>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</si>
  <si>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</si>
  <si>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</si>
  <si>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</si>
  <si>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</si>
  <si>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</si>
  <si>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</si>
  <si>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</si>
  <si>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</si>
  <si>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</si>
  <si>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</si>
  <si>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</si>
  <si>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</si>
  <si>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</si>
  <si>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</si>
  <si>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</si>
  <si>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</si>
  <si>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</si>
  <si>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</si>
  <si>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</si>
  <si>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</si>
  <si>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</si>
  <si>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</si>
  <si>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</si>
  <si>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</si>
  <si>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</si>
  <si>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</si>
  <si>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</si>
  <si>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</si>
  <si>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</si>
  <si>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</si>
  <si>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</si>
  <si>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</si>
  <si>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</si>
  <si>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</si>
  <si>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</si>
  <si>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</si>
  <si>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</si>
  <si>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</si>
  <si>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</si>
  <si>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</si>
  <si>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</si>
  <si>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</si>
  <si>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</si>
  <si>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</si>
  <si>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</si>
  <si>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</si>
  <si>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</si>
  <si>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</si>
  <si>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</si>
  <si>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</si>
  <si>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</si>
  <si>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</si>
  <si>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</si>
  <si>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</si>
  <si>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</si>
  <si>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</si>
  <si>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</si>
  <si>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</si>
  <si>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</si>
  <si>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</si>
  <si>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</si>
  <si>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</si>
  <si>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</si>
  <si>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</si>
  <si>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</si>
  <si>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</si>
  <si>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</si>
  <si>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</si>
  <si>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</si>
  <si>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</si>
  <si>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</si>
  <si>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</si>
  <si>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</si>
  <si>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</si>
  <si>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</si>
  <si>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</si>
  <si>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</si>
  <si>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</si>
  <si>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</si>
  <si>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</si>
  <si>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</si>
  <si>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</si>
  <si>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</si>
  <si>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</si>
  <si>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</si>
  <si>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</si>
  <si>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</si>
  <si>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</si>
  <si>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</si>
  <si>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</si>
  <si>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</si>
  <si>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</si>
  <si>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</si>
  <si>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</si>
  <si>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</si>
  <si>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</si>
  <si>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</si>
  <si>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</si>
  <si>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</si>
  <si>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</si>
  <si>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</si>
  <si>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</si>
  <si>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</si>
  <si>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</si>
  <si>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</si>
  <si>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</si>
  <si>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</si>
  <si>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</si>
  <si>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</si>
  <si>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</si>
  <si>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</si>
  <si>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</si>
  <si>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</si>
  <si>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</si>
  <si>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</si>
  <si>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</si>
  <si>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</si>
  <si>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</si>
  <si>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</si>
  <si>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</si>
  <si>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</si>
  <si>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</si>
  <si>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</si>
  <si>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</si>
  <si>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</si>
  <si>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</si>
  <si>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</si>
  <si>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</si>
  <si>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</si>
  <si>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</si>
  <si>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</si>
  <si>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</si>
  <si>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</si>
  <si>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</si>
  <si>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</si>
  <si>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</si>
  <si>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</si>
  <si>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</si>
  <si>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</si>
  <si>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</si>
  <si>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</si>
  <si>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</si>
  <si>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</si>
  <si>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</si>
  <si>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</si>
  <si>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</si>
  <si>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</si>
  <si>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</si>
  <si>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</si>
  <si>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</si>
  <si>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</si>
  <si>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</si>
  <si>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</si>
  <si>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</si>
  <si>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</si>
  <si>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</si>
  <si>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</si>
  <si>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</si>
  <si>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</si>
  <si>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</si>
  <si>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</si>
  <si>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</si>
  <si>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</si>
  <si>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</si>
  <si>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</si>
  <si>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</si>
  <si>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</si>
  <si>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</si>
  <si>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</si>
  <si>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</si>
  <si>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</si>
  <si>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</si>
  <si>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</si>
  <si>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</si>
  <si>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</si>
  <si>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</si>
  <si>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</si>
  <si>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</si>
  <si>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</si>
  <si>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</si>
  <si>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</si>
  <si>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</si>
  <si>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</si>
  <si>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</si>
  <si>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</si>
  <si>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</si>
  <si>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</si>
  <si>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</si>
  <si>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</si>
  <si>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</si>
  <si>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</si>
  <si>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</si>
  <si>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</si>
  <si>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</si>
  <si>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</si>
  <si>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</si>
  <si>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</si>
  <si>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</si>
  <si>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</si>
  <si>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</si>
  <si>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</si>
  <si>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</si>
  <si>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</si>
  <si>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</si>
  <si>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</si>
  <si>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</si>
  <si>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</si>
  <si>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</si>
  <si>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</si>
  <si>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</si>
  <si>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</si>
  <si>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</si>
  <si>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</si>
  <si>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</si>
  <si>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</si>
  <si>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</si>
  <si>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</si>
  <si>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</si>
  <si>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</si>
  <si>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</si>
  <si>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</si>
  <si>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</si>
  <si>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</si>
  <si>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</si>
  <si>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</si>
  <si>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</si>
  <si>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</si>
  <si>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</si>
  <si>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</si>
  <si>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</si>
  <si>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</si>
  <si>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</si>
  <si>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</si>
  <si>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</si>
  <si>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</si>
  <si>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</si>
  <si>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</si>
  <si>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</si>
  <si>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</si>
  <si>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</si>
  <si>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</si>
  <si>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</si>
  <si>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</si>
  <si>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</si>
  <si>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</si>
  <si>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</si>
  <si>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</si>
  <si>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</si>
  <si>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</si>
  <si>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</si>
  <si>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</si>
  <si>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</si>
  <si>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</si>
  <si>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</si>
  <si>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</si>
  <si>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</si>
  <si>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</si>
  <si>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</si>
  <si>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</si>
  <si>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</si>
  <si>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</si>
  <si>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</si>
  <si>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</si>
  <si>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</si>
  <si>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</si>
  <si>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</si>
  <si>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</si>
  <si>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</si>
  <si>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</si>
  <si>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</si>
  <si>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</si>
  <si>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</si>
  <si>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</si>
  <si>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</si>
  <si>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</si>
  <si>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</si>
  <si>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</si>
  <si>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</si>
  <si>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</si>
  <si>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</si>
  <si>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</si>
  <si>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</si>
  <si>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</si>
  <si>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</si>
  <si>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</si>
  <si>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</si>
  <si>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</si>
  <si>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</si>
  <si>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</si>
  <si>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</si>
  <si>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</si>
  <si>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</si>
  <si>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</si>
  <si>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</si>
  <si>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</si>
  <si>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</si>
  <si>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</si>
  <si>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</si>
  <si>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</si>
  <si>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</si>
  <si>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</si>
  <si>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</si>
  <si>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</si>
  <si>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</si>
  <si>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</si>
  <si>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</si>
  <si>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</si>
  <si>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</si>
  <si>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</si>
  <si>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</si>
  <si>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</si>
  <si>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</si>
  <si>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</si>
  <si>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</si>
  <si>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</si>
  <si>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</si>
  <si>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</si>
  <si>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</si>
  <si>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</si>
  <si>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</si>
  <si>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</si>
  <si>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</si>
  <si>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</si>
  <si>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</si>
  <si>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</si>
  <si>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</si>
  <si>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</si>
  <si>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</si>
  <si>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</si>
  <si>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</si>
  <si>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</si>
  <si>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</si>
  <si>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</si>
  <si>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</si>
  <si>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</si>
  <si>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</si>
  <si>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</si>
  <si>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</si>
  <si>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</si>
  <si>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</si>
  <si>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</si>
  <si>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</si>
  <si>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</si>
  <si>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</si>
  <si>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</si>
  <si>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</si>
  <si>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</si>
  <si>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</si>
  <si>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</si>
  <si>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</si>
  <si>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</si>
  <si>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</si>
  <si>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</si>
  <si>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</si>
  <si>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</si>
  <si>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</si>
  <si>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</si>
  <si>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</si>
  <si>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</si>
  <si>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</si>
  <si>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</si>
  <si>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</si>
  <si>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</si>
  <si>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</si>
  <si>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</si>
  <si>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</si>
  <si>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</si>
  <si>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</si>
  <si>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</si>
  <si>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</si>
  <si>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</si>
  <si>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</si>
  <si>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</si>
  <si>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</si>
  <si>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</si>
  <si>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</si>
  <si>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</si>
  <si>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</si>
  <si>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</si>
  <si>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</si>
  <si>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</si>
  <si>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</si>
  <si>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</si>
  <si>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</si>
  <si>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</si>
  <si>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</si>
  <si>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</si>
  <si>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</si>
  <si>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</si>
  <si>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</si>
  <si>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</si>
  <si>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</si>
  <si>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</si>
  <si>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</si>
  <si>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</si>
  <si>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</si>
  <si>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</si>
  <si>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</si>
  <si>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</si>
  <si>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</si>
  <si>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</si>
  <si>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</si>
  <si>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</si>
  <si>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</si>
  <si>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</si>
  <si>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</si>
  <si>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</si>
  <si>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</si>
  <si>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</si>
  <si>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</si>
  <si>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</si>
  <si>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</si>
  <si>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</si>
  <si>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</si>
  <si>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</si>
  <si>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</si>
  <si>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</si>
  <si>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</si>
  <si>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</si>
  <si>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</si>
  <si>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</si>
  <si>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</si>
  <si>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</si>
  <si>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</si>
  <si>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</si>
  <si>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</si>
  <si>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</si>
  <si>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</si>
  <si>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</si>
  <si>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</si>
  <si>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</si>
  <si>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</si>
  <si>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</si>
  <si>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</si>
  <si>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</si>
  <si>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</si>
  <si>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</si>
  <si>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</si>
  <si>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</si>
  <si>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</si>
  <si>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</si>
  <si>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</si>
  <si>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</si>
  <si>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</si>
  <si>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</si>
  <si>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</si>
  <si>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</si>
  <si>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</si>
  <si>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</si>
  <si>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</si>
  <si>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</si>
  <si>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</si>
  <si>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</si>
  <si>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</si>
  <si>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</si>
  <si>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</si>
  <si>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</si>
  <si>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</si>
  <si>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</si>
  <si>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</si>
  <si>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</si>
  <si>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</si>
  <si>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</si>
  <si>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</si>
  <si>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</si>
  <si>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</si>
  <si>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</si>
  <si>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</si>
  <si>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</si>
  <si>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</si>
  <si>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</si>
  <si>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</si>
  <si>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</si>
  <si>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</si>
  <si>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</si>
  <si>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</si>
  <si>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</si>
  <si>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</si>
  <si>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</si>
  <si>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</si>
  <si>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</si>
  <si>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</si>
  <si>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</si>
  <si>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</si>
  <si>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</si>
  <si>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</si>
  <si>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</si>
  <si>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</si>
  <si>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</si>
  <si>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</si>
  <si>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</si>
  <si>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</si>
  <si>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</si>
  <si>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</si>
  <si>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</si>
  <si>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</si>
  <si>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</si>
  <si>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</si>
  <si>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</si>
  <si>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</si>
  <si>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</si>
  <si>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</si>
  <si>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</si>
  <si>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</si>
  <si>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</si>
  <si>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</si>
  <si>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</si>
  <si>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</si>
  <si>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</si>
  <si>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</si>
  <si>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</si>
  <si>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</si>
  <si>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</si>
  <si>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</si>
  <si>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</si>
  <si>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</si>
  <si>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</si>
  <si>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</si>
  <si>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</si>
  <si>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</si>
  <si>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</si>
  <si>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</si>
  <si>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</si>
  <si>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</si>
  <si>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</si>
  <si>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</si>
  <si>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</si>
  <si>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</si>
  <si>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</si>
  <si>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</si>
  <si>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</si>
  <si>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</si>
  <si>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</si>
  <si>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</si>
  <si>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</si>
  <si>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</si>
  <si>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</si>
  <si>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</si>
  <si>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</si>
  <si>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</si>
  <si>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</si>
  <si>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</si>
  <si>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</si>
  <si>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</si>
  <si>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</si>
  <si>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</si>
  <si>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</si>
  <si>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</si>
  <si>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</si>
  <si>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</si>
  <si>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</si>
  <si>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</si>
  <si>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</si>
  <si>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</si>
  <si>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</si>
  <si>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</si>
  <si>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</si>
  <si>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</si>
  <si>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</si>
  <si>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</si>
  <si>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</si>
  <si>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</si>
  <si>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</si>
  <si>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</si>
  <si>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</si>
  <si>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</si>
  <si>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</si>
  <si>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</si>
  <si>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</si>
  <si>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</si>
  <si>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</si>
  <si>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</si>
  <si>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</si>
  <si>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</si>
  <si>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</si>
  <si>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</si>
  <si>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</si>
  <si>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</si>
  <si>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</si>
  <si>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</si>
  <si>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</si>
  <si>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</si>
  <si>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</si>
  <si>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</si>
  <si>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</si>
  <si>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</si>
  <si>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</si>
  <si>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</si>
  <si>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</si>
  <si>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</si>
  <si>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</si>
  <si>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</si>
  <si>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</si>
  <si>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</si>
  <si>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</si>
  <si>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</si>
  <si>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</si>
  <si>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</si>
  <si>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</si>
  <si>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</si>
  <si>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</si>
  <si>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</si>
  <si>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</si>
  <si>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</si>
  <si>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</si>
  <si>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</si>
  <si>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</si>
  <si>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</si>
  <si>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</si>
  <si>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</si>
  <si>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</si>
  <si>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</si>
  <si>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</si>
  <si>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</si>
  <si>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</si>
  <si>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</si>
  <si>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</si>
  <si>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</si>
  <si>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</si>
  <si>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</si>
  <si>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</si>
  <si>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</si>
  <si>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</si>
  <si>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</si>
  <si>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</si>
  <si>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</si>
  <si>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</si>
  <si>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</si>
  <si>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</si>
  <si>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</si>
  <si>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</si>
  <si>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</si>
  <si>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</si>
  <si>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</si>
  <si>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</si>
  <si>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</si>
  <si>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</si>
  <si>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</si>
  <si>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</si>
  <si>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</si>
  <si>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</si>
  <si>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</si>
  <si>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</si>
  <si>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</si>
  <si>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</si>
  <si>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</si>
  <si>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</si>
  <si>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</si>
  <si>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</si>
  <si>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</si>
  <si>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</si>
  <si>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</si>
  <si>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</si>
  <si>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</si>
  <si>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</si>
  <si>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</si>
  <si>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</si>
  <si>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</si>
  <si>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</si>
  <si>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</si>
  <si>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</si>
  <si>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</si>
  <si>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</si>
  <si>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</si>
  <si>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</si>
  <si>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</si>
  <si>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</si>
  <si>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</si>
  <si>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</si>
  <si>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</si>
  <si>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</si>
  <si>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</si>
  <si>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</si>
  <si>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</si>
  <si>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</si>
  <si>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</si>
  <si>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</si>
  <si>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</si>
  <si>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</si>
  <si>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</si>
  <si>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</si>
  <si>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</si>
  <si>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</si>
  <si>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</si>
  <si>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</si>
  <si>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</si>
  <si>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</si>
  <si>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</si>
  <si>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</si>
  <si>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</si>
  <si>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</si>
  <si>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</si>
  <si>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</si>
  <si>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</si>
  <si>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</si>
  <si>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</si>
  <si>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</si>
  <si>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</si>
  <si>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</si>
  <si>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</si>
  <si>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</si>
  <si>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</si>
  <si>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</si>
  <si>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</si>
  <si>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</si>
  <si>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</si>
  <si>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</si>
  <si>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</si>
  <si>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</si>
  <si>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</si>
  <si>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</si>
  <si>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</si>
  <si>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</si>
  <si>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</si>
  <si>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</si>
  <si>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</si>
  <si>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</si>
  <si>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</si>
  <si>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</si>
  <si>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</si>
  <si>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</si>
  <si>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</si>
  <si>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</si>
  <si>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</si>
  <si>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</si>
  <si>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</si>
  <si>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</si>
  <si>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</si>
  <si>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</si>
  <si>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</si>
  <si>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</si>
  <si>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</si>
  <si>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</si>
  <si>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</si>
  <si>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</si>
  <si>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</si>
  <si>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</si>
  <si>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</si>
  <si>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</si>
  <si>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</si>
  <si>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</si>
  <si>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</si>
  <si>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</si>
  <si>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</si>
  <si>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</si>
  <si>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</si>
  <si>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</si>
  <si>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</si>
  <si>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</si>
  <si>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</si>
  <si>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</si>
  <si>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</si>
  <si>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</si>
  <si>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</si>
  <si>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</si>
  <si>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</si>
  <si>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</si>
  <si>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</si>
  <si>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</si>
  <si>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</si>
  <si>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</si>
  <si>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</si>
  <si>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</si>
  <si>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</si>
  <si>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</si>
  <si>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</si>
  <si>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</si>
  <si>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</si>
  <si>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</si>
  <si>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</si>
  <si>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</si>
  <si>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</si>
  <si>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</si>
  <si>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</si>
  <si>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</si>
  <si>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</si>
  <si>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</si>
  <si>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</si>
  <si>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</si>
  <si>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</si>
  <si>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</si>
  <si>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</si>
  <si>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</si>
  <si>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</si>
  <si>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</si>
  <si>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</si>
  <si>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</si>
  <si>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</si>
  <si>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</si>
  <si>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</si>
  <si>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</si>
  <si>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</si>
  <si>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</si>
  <si>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</si>
  <si>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</si>
  <si>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</si>
  <si>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</si>
  <si>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</si>
  <si>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</si>
  <si>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</si>
  <si>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</si>
  <si>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</si>
  <si>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</si>
  <si>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</si>
  <si>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</si>
  <si>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</si>
  <si>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</si>
  <si>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</si>
  <si>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</si>
  <si>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</si>
  <si>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</si>
  <si>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</si>
  <si>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</si>
  <si>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</si>
  <si>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</si>
  <si>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</si>
  <si>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</si>
  <si>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</si>
  <si>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</si>
  <si>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</si>
  <si>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</si>
  <si>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</si>
  <si>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</si>
  <si>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</si>
  <si>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</si>
  <si>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</si>
  <si>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</si>
  <si>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</si>
  <si>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</si>
  <si>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</si>
  <si>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</si>
  <si>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</si>
  <si>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</si>
  <si>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</si>
  <si>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</si>
  <si>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</si>
  <si>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</si>
  <si>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</si>
  <si>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</si>
  <si>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</si>
  <si>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</si>
  <si>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</si>
  <si>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</si>
  <si>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</si>
  <si>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</si>
  <si>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</si>
  <si>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</si>
  <si>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</si>
  <si>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</si>
  <si>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</si>
  <si>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</si>
  <si>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</si>
  <si>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</si>
  <si>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</si>
  <si>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</si>
  <si>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</si>
  <si>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</si>
  <si>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</si>
  <si>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</si>
  <si>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</si>
  <si>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</si>
  <si>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</si>
  <si>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</si>
  <si>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</si>
  <si>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</si>
  <si>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</si>
  <si>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</si>
  <si>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</si>
  <si>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</si>
  <si>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</si>
  <si>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</si>
  <si>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</si>
  <si>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</si>
  <si>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</si>
  <si>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</si>
  <si>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</si>
  <si>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</si>
  <si>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</si>
  <si>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</si>
  <si>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</si>
  <si>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</si>
  <si>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</si>
  <si>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</si>
  <si>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</si>
  <si>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</si>
  <si>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</si>
  <si>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</si>
  <si>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</si>
  <si>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</si>
  <si>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</si>
  <si>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</si>
  <si>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</si>
  <si>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</si>
  <si>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</si>
  <si>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</si>
  <si>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</si>
  <si>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</si>
  <si>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</si>
  <si>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</si>
  <si>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</si>
  <si>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</si>
  <si>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</si>
  <si>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</si>
  <si>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</si>
  <si>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</si>
  <si>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</si>
  <si>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</si>
  <si>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</si>
  <si>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</si>
  <si>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</si>
  <si>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</si>
  <si>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</si>
  <si>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</si>
  <si>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</si>
  <si>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</si>
  <si>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</si>
  <si>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</si>
  <si>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</si>
  <si>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</si>
  <si>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</si>
  <si>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</si>
  <si>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</si>
  <si>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</si>
  <si>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</si>
  <si>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</si>
  <si>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</si>
  <si>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</si>
  <si>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</si>
  <si>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</si>
  <si>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</si>
  <si>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</si>
  <si>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</si>
  <si>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</si>
  <si>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</si>
  <si>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</si>
  <si>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</si>
  <si>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</si>
  <si>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</si>
  <si>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</si>
  <si>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</si>
  <si>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</si>
  <si>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</si>
  <si>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</si>
  <si>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</si>
  <si>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</si>
  <si>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</si>
  <si>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</si>
  <si>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</si>
  <si>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</si>
  <si>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</si>
  <si>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</si>
  <si>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</si>
  <si>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</si>
  <si>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</si>
  <si>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</si>
  <si>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</si>
  <si>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</si>
  <si>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</si>
  <si>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</si>
  <si>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</si>
  <si>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</si>
  <si>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</si>
  <si>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</si>
  <si>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</si>
  <si>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FRB Stena TM</t>
  </si>
  <si>
    <t>B736</t>
  </si>
  <si>
    <t>SE0010324830</t>
  </si>
  <si>
    <t>6SCPQ280AIY8EP3XFW53</t>
  </si>
  <si>
    <t>DEMVRD</t>
  </si>
  <si>
    <t>NORDEA/5.5 DEBT 20230720</t>
  </si>
  <si>
    <t>Stena Aktiebolag</t>
  </si>
  <si>
    <t>FRB_STENA_TM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</si>
</sst>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1083B]yyyy\-mm\-dd;@"/>
    <numFmt numFmtId="166" formatCode="0.000;[Red]0.000"/>
    <numFmt numFmtId="167" formatCode="0.000"/>
    <numFmt numFmtId="168" formatCode="[$-409]mmmm\ d\,\ yyyy;@"/>
    <numFmt numFmtId="169" formatCode="[$-F800]dddd\,\ mmmm\ dd\,\ yyyy"/>
    <numFmt numFmtId="170" formatCode="yyyy\-mm\-dd;@"/>
    <numFmt numFmtId="171" formatCode="_-* #,##0_-;\-* #,##0_-;_-* &quot;-&quot;??_-;_-@_-"/>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3">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164" fontId="15" fillId="0" borderId="0" applyFont="0" applyFill="0" applyBorder="0" applyAlignment="0" applyProtection="0"/>
  </cellStyleXfs>
  <cellXfs count="31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5" fontId="1" fillId="2" borderId="1" xfId="38" applyNumberFormat="1" applyFont="1" applyFill="1" applyBorder="1"/>
    <xf numFmtId="165"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7"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7"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8"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6" fontId="36" fillId="0" borderId="1" xfId="0" applyNumberFormat="1" applyFont="1" applyBorder="1"/>
    <xf numFmtId="165" fontId="36" fillId="0" borderId="1" xfId="0" applyNumberFormat="1" applyFont="1" applyBorder="1"/>
    <xf numFmtId="2" fontId="36" fillId="0" borderId="11" xfId="0" applyNumberFormat="1" applyFont="1" applyFill="1" applyBorder="1"/>
    <xf numFmtId="165"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7"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5"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5"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9" fontId="36" fillId="0" borderId="0" xfId="0" applyNumberFormat="1" applyFont="1"/>
    <xf numFmtId="169"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6" fontId="36" fillId="0" borderId="13" xfId="0" applyNumberFormat="1" applyFont="1" applyBorder="1"/>
    <xf numFmtId="3" fontId="36" fillId="0" borderId="13" xfId="0" applyNumberFormat="1" applyFont="1" applyBorder="1"/>
    <xf numFmtId="165" fontId="1" fillId="2" borderId="13" xfId="38" applyNumberFormat="1" applyFont="1" applyFill="1" applyBorder="1"/>
    <xf numFmtId="165" fontId="36" fillId="0" borderId="13" xfId="0" applyNumberFormat="1" applyFont="1" applyBorder="1"/>
    <xf numFmtId="165"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5" fontId="1" fillId="0" borderId="1" xfId="38" applyNumberFormat="1" applyFont="1" applyFill="1" applyBorder="1"/>
    <xf numFmtId="3" fontId="1" fillId="0" borderId="1" xfId="38" applyNumberFormat="1" applyFont="1" applyFill="1" applyBorder="1" applyProtection="1">
      <protection locked="0"/>
    </xf>
    <xf numFmtId="165"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5"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70" fontId="36" fillId="0" borderId="0" xfId="0" applyNumberFormat="1" applyFont="1" applyBorder="1" applyAlignment="1"/>
    <xf numFmtId="170"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70"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5"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171" fontId="36" fillId="0" borderId="1" xfId="112"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3">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Comma" xfId="112" builtinId="3"/>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O7" activePane="bottomRight" state="frozen"/>
      <selection pane="topRight" activeCell="E1" sqref="E1"/>
      <selection pane="bottomLeft" activeCell="A7" sqref="A7"/>
      <selection pane="bottomRight" activeCell="U15" sqref="U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t="s">
        <v>2513</v>
      </c>
      <c r="B2" s="64" t="s">
        <v>273</v>
      </c>
      <c r="C2" s="64" t="s">
        <v>140</v>
      </c>
      <c r="D2" s="64" t="s">
        <v>1232</v>
      </c>
      <c r="E2" s="65">
        <v>500000</v>
      </c>
      <c r="F2" s="65" t="s">
        <v>34</v>
      </c>
      <c r="G2" s="64" t="s">
        <v>268</v>
      </c>
      <c r="H2" s="3">
        <v>43269</v>
      </c>
      <c r="I2" s="64" t="s">
        <v>2683</v>
      </c>
      <c r="J2" s="219" t="str">
        <f>IF(C2="-","",VLOOKUP(C2,BondIssuerTable,2,0))</f>
        <v>NDA</v>
      </c>
      <c r="K2" s="219" t="str">
        <f>IF(D2="-","",VLOOKUP(D2,BondIssuingAgentsTable,2,0))</f>
        <v>NDS</v>
      </c>
      <c r="L2" s="95" t="str">
        <f>IF(D2="-","",VLOOKUP(D2,BondIssuingAgentsTable,3,0))</f>
        <v>ST</v>
      </c>
      <c r="M2" s="190" t="s">
        <v>2462</v>
      </c>
      <c r="N2" s="190" t="s">
        <v>2448</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9" t="s">
        <v>411</v>
      </c>
      <c r="R5" s="300"/>
      <c r="S5" s="299" t="s">
        <v>412</v>
      </c>
      <c r="T5" s="300"/>
      <c r="U5" s="299" t="s">
        <v>413</v>
      </c>
      <c r="V5" s="300"/>
      <c r="W5" s="299" t="s">
        <v>414</v>
      </c>
      <c r="X5" s="300"/>
      <c r="Y5" s="299" t="s">
        <v>415</v>
      </c>
      <c r="Z5" s="300"/>
      <c r="AA5" s="299" t="s">
        <v>416</v>
      </c>
      <c r="AB5" s="300"/>
      <c r="AC5" s="299" t="s">
        <v>417</v>
      </c>
      <c r="AD5" s="300"/>
      <c r="AE5" s="299" t="s">
        <v>418</v>
      </c>
      <c r="AF5" s="300"/>
      <c r="AG5" s="299" t="s">
        <v>419</v>
      </c>
      <c r="AH5" s="300"/>
      <c r="AI5" s="299" t="s">
        <v>420</v>
      </c>
      <c r="AJ5" s="300"/>
      <c r="AK5" s="299" t="s">
        <v>421</v>
      </c>
      <c r="AL5" s="300"/>
      <c r="AM5" s="299" t="s">
        <v>422</v>
      </c>
      <c r="AN5" s="300"/>
      <c r="AO5" s="299" t="s">
        <v>423</v>
      </c>
      <c r="AP5" s="300"/>
      <c r="AQ5" s="299" t="s">
        <v>424</v>
      </c>
      <c r="AR5" s="300"/>
      <c r="AS5" s="299" t="s">
        <v>425</v>
      </c>
      <c r="AT5" s="300"/>
      <c r="AU5" s="299" t="s">
        <v>426</v>
      </c>
      <c r="AV5" s="300"/>
      <c r="AW5" s="299" t="s">
        <v>427</v>
      </c>
      <c r="AX5" s="300"/>
      <c r="AY5" s="299" t="s">
        <v>428</v>
      </c>
      <c r="AZ5" s="300"/>
      <c r="BA5" s="299" t="s">
        <v>429</v>
      </c>
      <c r="BB5" s="300"/>
      <c r="BC5" s="299" t="s">
        <v>430</v>
      </c>
      <c r="BD5" s="300"/>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t="s">
        <v>2680</v>
      </c>
      <c r="B7" s="64" t="s">
        <v>2680</v>
      </c>
      <c r="C7" s="64" t="s">
        <v>2681</v>
      </c>
      <c r="D7" s="64" t="s">
        <v>2682</v>
      </c>
      <c r="E7" s="64" t="s">
        <v>2685</v>
      </c>
      <c r="F7" s="64" t="s">
        <v>2684</v>
      </c>
      <c r="G7" s="298">
        <v>37000000</v>
      </c>
      <c r="H7" s="69" t="s">
        <v>1384</v>
      </c>
      <c r="I7" s="55">
        <v>37000000</v>
      </c>
      <c r="J7" s="70">
        <v>43265</v>
      </c>
      <c r="K7" s="70">
        <v>45127</v>
      </c>
      <c r="L7" s="3">
        <v>45113</v>
      </c>
      <c r="M7" s="244">
        <v>1299</v>
      </c>
      <c r="N7" s="244"/>
      <c r="O7" s="245" t="str">
        <f t="shared" ref="O7:O38" si="0">IF(M7="-","",VLOOKUP(M7,EUSIPA_Table,2,0))</f>
        <v>Miscellaneous Yield Enhancement</v>
      </c>
      <c r="P7" s="72" t="s">
        <v>2687</v>
      </c>
      <c r="Q7" s="104" t="s">
        <v>2686</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8:J106 L7">
      <formula1>1</formula1>
    </dataValidation>
    <dataValidation type="date" operator="greaterThanOrEqual" allowBlank="1" showInputMessage="1" showErrorMessage="1" errorTitle="Reimbursement date" error="Please enter a valid date grater than the listing date." sqref="K8: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8:I106 K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 J7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0" t="s">
        <v>2536</v>
      </c>
      <c r="C1" s="310"/>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ht="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164" activePane="bottomRight" state="frozen"/>
      <selection pane="topRight" activeCell="C1" sqref="C1"/>
      <selection pane="bottomLeft" activeCell="A2" sqref="A2"/>
      <selection pane="bottomRight" activeCell="A192" sqref="A19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ht="15">
      <c r="A29" s="227" t="s">
        <v>2515</v>
      </c>
      <c r="B29" s="227" t="s">
        <v>2516</v>
      </c>
      <c r="F29" s="259" t="s">
        <v>2413</v>
      </c>
      <c r="G29" s="228" t="s">
        <v>2001</v>
      </c>
    </row>
    <row r="30" spans="1:10" ht="15">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8" thickBot="1">
      <c r="A4" s="311" t="s">
        <v>834</v>
      </c>
      <c r="B4" s="311"/>
      <c r="C4" s="311"/>
      <c r="D4" s="311"/>
      <c r="E4" s="311"/>
      <c r="F4" s="311"/>
      <c r="G4" s="311"/>
      <c r="H4" s="311"/>
      <c r="I4" s="311"/>
      <c r="J4" s="311"/>
      <c r="K4" s="311"/>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1" t="s">
        <v>958</v>
      </c>
      <c r="T5" s="302"/>
      <c r="U5" s="302"/>
      <c r="V5" s="302"/>
      <c r="W5" s="302"/>
    </row>
    <row r="6" spans="1:24" ht="39.6">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4.4">
      <c r="S28" s="117" t="s">
        <v>865</v>
      </c>
      <c r="T28" s="117" t="s">
        <v>935</v>
      </c>
    </row>
    <row r="29" spans="1:21" ht="14.4">
      <c r="S29" s="117" t="s">
        <v>866</v>
      </c>
      <c r="T29" s="117" t="s">
        <v>936</v>
      </c>
    </row>
    <row r="30" spans="1:21" ht="14.4">
      <c r="S30" s="117" t="s">
        <v>867</v>
      </c>
      <c r="T30" s="117" t="s">
        <v>940</v>
      </c>
    </row>
    <row r="31" spans="1:21" ht="14.4">
      <c r="S31" s="117" t="s">
        <v>868</v>
      </c>
      <c r="T31" s="117" t="s">
        <v>939</v>
      </c>
    </row>
    <row r="32" spans="1:21" ht="14.4">
      <c r="S32" s="117" t="s">
        <v>869</v>
      </c>
      <c r="T32" s="117" t="s">
        <v>938</v>
      </c>
    </row>
    <row r="33" spans="19:20" ht="14.4">
      <c r="S33" s="117" t="s">
        <v>870</v>
      </c>
      <c r="T33" s="117" t="s">
        <v>937</v>
      </c>
    </row>
    <row r="34" spans="19:20" ht="14.4">
      <c r="S34" s="117" t="s">
        <v>872</v>
      </c>
      <c r="T34" s="117" t="s">
        <v>925</v>
      </c>
    </row>
    <row r="35" spans="19:20" ht="14.4">
      <c r="S35" s="117" t="s">
        <v>873</v>
      </c>
      <c r="T35" s="117" t="s">
        <v>923</v>
      </c>
    </row>
    <row r="36" spans="19:20" ht="14.4">
      <c r="S36" s="117" t="s">
        <v>874</v>
      </c>
      <c r="T36" s="117" t="s">
        <v>924</v>
      </c>
    </row>
    <row r="37" spans="19:20" ht="14.4">
      <c r="S37" s="117" t="s">
        <v>875</v>
      </c>
      <c r="T37" s="117" t="s">
        <v>927</v>
      </c>
    </row>
    <row r="38" spans="19:20" ht="14.4">
      <c r="S38" s="117" t="s">
        <v>876</v>
      </c>
      <c r="T38" s="117" t="s">
        <v>928</v>
      </c>
    </row>
    <row r="39" spans="19:20" ht="14.4">
      <c r="S39" s="117" t="s">
        <v>877</v>
      </c>
      <c r="T39" s="117" t="s">
        <v>929</v>
      </c>
    </row>
    <row r="40" spans="19:20" ht="14.4">
      <c r="S40" s="117" t="s">
        <v>878</v>
      </c>
      <c r="T40" s="117" t="s">
        <v>926</v>
      </c>
    </row>
    <row r="41" spans="19:20" ht="14.4">
      <c r="S41" s="117" t="s">
        <v>879</v>
      </c>
      <c r="T41" s="117" t="s">
        <v>911</v>
      </c>
    </row>
    <row r="42" spans="19:20" ht="14.4">
      <c r="S42" s="117" t="s">
        <v>880</v>
      </c>
      <c r="T42" s="117" t="s">
        <v>916</v>
      </c>
    </row>
    <row r="43" spans="19:20" ht="14.4">
      <c r="S43" s="117" t="s">
        <v>881</v>
      </c>
      <c r="T43" s="117" t="s">
        <v>919</v>
      </c>
    </row>
    <row r="44" spans="19:20" ht="14.4">
      <c r="S44" s="117" t="s">
        <v>882</v>
      </c>
      <c r="T44" s="117" t="s">
        <v>918</v>
      </c>
    </row>
    <row r="45" spans="19:20" ht="14.4">
      <c r="S45" s="117" t="s">
        <v>883</v>
      </c>
      <c r="T45" s="117" t="s">
        <v>913</v>
      </c>
    </row>
    <row r="46" spans="19:20" ht="14.4">
      <c r="S46" s="117" t="s">
        <v>885</v>
      </c>
      <c r="T46" s="117" t="s">
        <v>915</v>
      </c>
    </row>
    <row r="47" spans="19:20" ht="14.4">
      <c r="S47" s="117" t="s">
        <v>887</v>
      </c>
      <c r="T47" s="117" t="s">
        <v>914</v>
      </c>
    </row>
    <row r="48" spans="19:20" ht="14.4">
      <c r="S48" s="117" t="s">
        <v>888</v>
      </c>
      <c r="T48" s="117" t="s">
        <v>912</v>
      </c>
    </row>
    <row r="49" spans="19:20" ht="14.4">
      <c r="S49" s="117" t="s">
        <v>889</v>
      </c>
      <c r="T49" s="117" t="s">
        <v>917</v>
      </c>
    </row>
    <row r="50" spans="19:20" ht="14.4">
      <c r="S50" s="117" t="s">
        <v>94</v>
      </c>
      <c r="T50" s="117" t="s">
        <v>947</v>
      </c>
    </row>
    <row r="51" spans="19:20" ht="14.4">
      <c r="S51" s="117" t="s">
        <v>181</v>
      </c>
      <c r="T51" s="117" t="s">
        <v>946</v>
      </c>
    </row>
    <row r="52" spans="19:20" ht="14.4">
      <c r="S52" s="117" t="s">
        <v>890</v>
      </c>
      <c r="T52" s="117" t="s">
        <v>931</v>
      </c>
    </row>
    <row r="53" spans="19:20" ht="14.4">
      <c r="S53" s="117" t="s">
        <v>891</v>
      </c>
      <c r="T53" s="117" t="s">
        <v>934</v>
      </c>
    </row>
    <row r="54" spans="19:20" ht="14.4">
      <c r="S54" s="117" t="s">
        <v>892</v>
      </c>
      <c r="T54" s="117" t="s">
        <v>933</v>
      </c>
    </row>
    <row r="55" spans="19:20" ht="14.4">
      <c r="S55" s="117" t="s">
        <v>893</v>
      </c>
      <c r="T55" s="117" t="s">
        <v>930</v>
      </c>
    </row>
    <row r="56" spans="19:20" ht="14.4">
      <c r="S56" s="117" t="s">
        <v>895</v>
      </c>
      <c r="T56" s="117" t="s">
        <v>932</v>
      </c>
    </row>
    <row r="57" spans="19:20" ht="14.4">
      <c r="S57" s="117" t="s">
        <v>896</v>
      </c>
      <c r="T57" s="117" t="s">
        <v>922</v>
      </c>
    </row>
    <row r="58" spans="19:20" ht="14.4">
      <c r="S58" s="117" t="s">
        <v>897</v>
      </c>
      <c r="T58" s="117" t="s">
        <v>920</v>
      </c>
    </row>
    <row r="59" spans="19:20" ht="14.4">
      <c r="S59" s="117" t="s">
        <v>898</v>
      </c>
      <c r="T59" s="117" t="s">
        <v>921</v>
      </c>
    </row>
    <row r="60" spans="19:20" ht="14.4">
      <c r="S60" s="117" t="s">
        <v>899</v>
      </c>
      <c r="T60" s="117" t="s">
        <v>942</v>
      </c>
    </row>
    <row r="61" spans="19:20" ht="14.4">
      <c r="S61" s="117" t="s">
        <v>900</v>
      </c>
      <c r="T61" s="117" t="s">
        <v>941</v>
      </c>
    </row>
    <row r="62" spans="19:20" ht="14.4">
      <c r="S62" s="117" t="s">
        <v>901</v>
      </c>
      <c r="T62" s="117" t="s">
        <v>944</v>
      </c>
    </row>
    <row r="63" spans="19:20" ht="14.4">
      <c r="S63" s="117" t="s">
        <v>902</v>
      </c>
      <c r="T63" s="117" t="s">
        <v>943</v>
      </c>
    </row>
    <row r="64" spans="19:20" ht="14.4">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5"/>
  <sheetViews>
    <sheetView zoomScale="70" zoomScaleNormal="70" workbookViewId="0">
      <pane xSplit="1" ySplit="1" topLeftCell="AA2" activePane="bottomRight" state="frozen"/>
      <selection pane="topRight" activeCell="B1" sqref="B1"/>
      <selection pane="bottomLeft" activeCell="A2" sqref="A2"/>
      <selection pane="bottomRight" activeCell="AE38" sqref="AE3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1553</v>
      </c>
      <c r="AF4" s="226" t="s">
        <v>1426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1222</v>
      </c>
      <c r="AF5" s="226" t="s">
        <v>1223</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7" t="s">
        <v>446</v>
      </c>
      <c r="X6" s="167" t="s">
        <v>254</v>
      </c>
      <c r="Y6" s="225" t="s">
        <v>463</v>
      </c>
      <c r="Z6" s="225" t="s">
        <v>1225</v>
      </c>
      <c r="AA6" s="225" t="s">
        <v>1221</v>
      </c>
      <c r="AC6" s="229" t="s">
        <v>2025</v>
      </c>
      <c r="AD6" s="230" t="s">
        <v>2026</v>
      </c>
      <c r="AE6" s="226" t="s">
        <v>1224</v>
      </c>
      <c r="AF6" s="226" t="s">
        <v>299</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5" t="s">
        <v>447</v>
      </c>
      <c r="X7" s="165" t="s">
        <v>234</v>
      </c>
      <c r="Y7" s="225" t="s">
        <v>463</v>
      </c>
      <c r="Z7" s="225" t="s">
        <v>44</v>
      </c>
      <c r="AA7" s="225" t="s">
        <v>1221</v>
      </c>
      <c r="AC7" s="229" t="s">
        <v>1935</v>
      </c>
      <c r="AD7" s="230" t="s">
        <v>1936</v>
      </c>
      <c r="AE7" s="226" t="s">
        <v>463</v>
      </c>
      <c r="AF7" s="226" t="s">
        <v>1225</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7" t="s">
        <v>2035</v>
      </c>
      <c r="X8" s="167" t="s">
        <v>2036</v>
      </c>
      <c r="Y8" s="225" t="s">
        <v>1226</v>
      </c>
      <c r="Z8" s="225" t="s">
        <v>1227</v>
      </c>
      <c r="AA8" s="225" t="s">
        <v>1221</v>
      </c>
      <c r="AC8" s="229" t="s">
        <v>1362</v>
      </c>
      <c r="AD8" s="230" t="s">
        <v>1363</v>
      </c>
      <c r="AE8" s="226" t="s">
        <v>463</v>
      </c>
      <c r="AF8" s="226" t="s">
        <v>44</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5" t="s">
        <v>445</v>
      </c>
      <c r="X9" s="165" t="s">
        <v>28</v>
      </c>
      <c r="Y9" s="225" t="s">
        <v>1228</v>
      </c>
      <c r="Z9" s="225" t="s">
        <v>1229</v>
      </c>
      <c r="AA9" s="225" t="s">
        <v>1221</v>
      </c>
      <c r="AC9" s="229" t="s">
        <v>1767</v>
      </c>
      <c r="AD9" s="230" t="s">
        <v>1768</v>
      </c>
      <c r="AE9" s="226" t="s">
        <v>1226</v>
      </c>
      <c r="AF9" s="226" t="s">
        <v>1227</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7" t="s">
        <v>1082</v>
      </c>
      <c r="X10" s="167" t="s">
        <v>1083</v>
      </c>
      <c r="Y10" s="225" t="s">
        <v>784</v>
      </c>
      <c r="Z10" s="225" t="s">
        <v>293</v>
      </c>
      <c r="AA10" s="225" t="s">
        <v>1221</v>
      </c>
      <c r="AC10" s="229" t="s">
        <v>476</v>
      </c>
      <c r="AD10" s="230" t="s">
        <v>477</v>
      </c>
      <c r="AE10" s="226" t="s">
        <v>1228</v>
      </c>
      <c r="AF10" s="226" t="s">
        <v>1229</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5" t="s">
        <v>444</v>
      </c>
      <c r="X11" s="166" t="s">
        <v>251</v>
      </c>
      <c r="Y11" s="225" t="s">
        <v>458</v>
      </c>
      <c r="Z11" s="225" t="s">
        <v>284</v>
      </c>
      <c r="AA11" s="225" t="s">
        <v>1221</v>
      </c>
      <c r="AC11" s="229" t="s">
        <v>1775</v>
      </c>
      <c r="AD11" s="230" t="s">
        <v>1776</v>
      </c>
      <c r="AE11" s="226" t="s">
        <v>784</v>
      </c>
      <c r="AF11" s="226" t="s">
        <v>293</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1313</v>
      </c>
      <c r="X12" s="166" t="s">
        <v>1312</v>
      </c>
      <c r="Y12" s="225" t="s">
        <v>459</v>
      </c>
      <c r="Z12" s="225" t="s">
        <v>294</v>
      </c>
      <c r="AA12" s="225" t="s">
        <v>1221</v>
      </c>
      <c r="AC12" s="229" t="s">
        <v>2015</v>
      </c>
      <c r="AD12" s="230" t="s">
        <v>2016</v>
      </c>
      <c r="AE12" s="226" t="s">
        <v>458</v>
      </c>
      <c r="AF12" s="226" t="s">
        <v>284</v>
      </c>
      <c r="AG12" s="226" t="s">
        <v>1221</v>
      </c>
      <c r="AH12" s="259" t="s">
        <v>338</v>
      </c>
    </row>
    <row r="13" spans="1:42">
      <c r="G13" s="171" t="s">
        <v>1551</v>
      </c>
      <c r="H13" s="173" t="s">
        <v>288</v>
      </c>
      <c r="O13" s="171" t="s">
        <v>1932</v>
      </c>
      <c r="P13" s="173" t="s">
        <v>20</v>
      </c>
      <c r="Q13" s="216" t="s">
        <v>350</v>
      </c>
      <c r="R13" s="181"/>
      <c r="S13" s="220">
        <v>1250</v>
      </c>
      <c r="T13" s="220" t="s">
        <v>1688</v>
      </c>
      <c r="U13" s="220"/>
      <c r="W13" s="165" t="s">
        <v>803</v>
      </c>
      <c r="X13" s="166" t="s">
        <v>804</v>
      </c>
      <c r="Y13" s="225" t="s">
        <v>502</v>
      </c>
      <c r="Z13" s="225" t="s">
        <v>1230</v>
      </c>
      <c r="AA13" s="225" t="s">
        <v>1221</v>
      </c>
      <c r="AC13" s="229" t="s">
        <v>1116</v>
      </c>
      <c r="AD13" s="230" t="s">
        <v>1117</v>
      </c>
      <c r="AE13" s="226" t="s">
        <v>459</v>
      </c>
      <c r="AF13" s="226" t="s">
        <v>294</v>
      </c>
      <c r="AG13" s="226" t="s">
        <v>1221</v>
      </c>
      <c r="AH13" s="259" t="s">
        <v>1293</v>
      </c>
    </row>
    <row r="14" spans="1:42">
      <c r="G14" s="171" t="s">
        <v>1552</v>
      </c>
      <c r="H14" s="173" t="s">
        <v>1542</v>
      </c>
      <c r="O14" s="171" t="s">
        <v>1933</v>
      </c>
      <c r="P14" s="173" t="s">
        <v>40</v>
      </c>
      <c r="Q14" s="112"/>
      <c r="S14" s="220">
        <v>1260</v>
      </c>
      <c r="T14" s="220" t="s">
        <v>1689</v>
      </c>
      <c r="U14" s="220"/>
      <c r="W14" s="165" t="s">
        <v>799</v>
      </c>
      <c r="X14" s="166" t="s">
        <v>800</v>
      </c>
      <c r="Y14" s="225" t="s">
        <v>1231</v>
      </c>
      <c r="Z14" s="225" t="s">
        <v>1043</v>
      </c>
      <c r="AA14" s="225" t="s">
        <v>1221</v>
      </c>
      <c r="AC14" s="229" t="s">
        <v>1804</v>
      </c>
      <c r="AD14" s="230" t="s">
        <v>1805</v>
      </c>
      <c r="AE14" s="226" t="s">
        <v>502</v>
      </c>
      <c r="AF14" s="226" t="s">
        <v>1230</v>
      </c>
      <c r="AG14" s="226" t="s">
        <v>1221</v>
      </c>
      <c r="AH14" s="259" t="s">
        <v>1294</v>
      </c>
    </row>
    <row r="15" spans="1:42">
      <c r="G15" s="171" t="s">
        <v>1985</v>
      </c>
      <c r="H15" s="173" t="s">
        <v>1986</v>
      </c>
      <c r="O15" s="171" t="s">
        <v>1934</v>
      </c>
      <c r="P15" s="173" t="s">
        <v>141</v>
      </c>
      <c r="Q15" s="112"/>
      <c r="S15" s="220">
        <v>1299</v>
      </c>
      <c r="T15" s="220" t="s">
        <v>1690</v>
      </c>
      <c r="U15" s="220"/>
      <c r="W15" s="165" t="s">
        <v>443</v>
      </c>
      <c r="X15" s="166" t="s">
        <v>298</v>
      </c>
      <c r="Y15" s="225" t="s">
        <v>1232</v>
      </c>
      <c r="Z15" s="225" t="s">
        <v>20</v>
      </c>
      <c r="AA15" s="225" t="s">
        <v>1221</v>
      </c>
      <c r="AC15" s="229" t="s">
        <v>1446</v>
      </c>
      <c r="AD15" s="230" t="s">
        <v>1447</v>
      </c>
      <c r="AE15" s="226" t="s">
        <v>1231</v>
      </c>
      <c r="AF15" s="226" t="s">
        <v>1043</v>
      </c>
      <c r="AG15" s="226" t="s">
        <v>1221</v>
      </c>
      <c r="AH15" s="259" t="s">
        <v>1295</v>
      </c>
    </row>
    <row r="16" spans="1:42">
      <c r="G16" s="171" t="s">
        <v>1932</v>
      </c>
      <c r="H16" s="173" t="s">
        <v>20</v>
      </c>
      <c r="O16" s="171" t="s">
        <v>741</v>
      </c>
      <c r="P16" s="173" t="s">
        <v>742</v>
      </c>
      <c r="Q16" s="112"/>
      <c r="S16" s="220">
        <v>1300</v>
      </c>
      <c r="T16" s="220" t="s">
        <v>1691</v>
      </c>
      <c r="U16" s="220"/>
      <c r="W16" s="165" t="s">
        <v>2571</v>
      </c>
      <c r="X16" s="166" t="s">
        <v>2572</v>
      </c>
      <c r="Y16" s="225" t="s">
        <v>1234</v>
      </c>
      <c r="Z16" s="225" t="s">
        <v>295</v>
      </c>
      <c r="AA16" s="225" t="s">
        <v>1221</v>
      </c>
      <c r="AC16" s="229" t="s">
        <v>1724</v>
      </c>
      <c r="AD16" s="230" t="s">
        <v>1723</v>
      </c>
      <c r="AE16" s="226" t="s">
        <v>1232</v>
      </c>
      <c r="AF16" s="226" t="s">
        <v>20</v>
      </c>
      <c r="AG16" s="226" t="s">
        <v>1221</v>
      </c>
      <c r="AH16" s="259" t="s">
        <v>1296</v>
      </c>
    </row>
    <row r="17" spans="2:34">
      <c r="G17" s="171" t="s">
        <v>737</v>
      </c>
      <c r="H17" s="173" t="s">
        <v>738</v>
      </c>
      <c r="O17" s="171" t="s">
        <v>468</v>
      </c>
      <c r="P17" s="173" t="s">
        <v>241</v>
      </c>
      <c r="Q17" s="112"/>
      <c r="S17" s="220">
        <v>1310</v>
      </c>
      <c r="T17" s="220" t="s">
        <v>1692</v>
      </c>
      <c r="U17" s="220"/>
      <c r="W17" s="165" t="s">
        <v>453</v>
      </c>
      <c r="X17" s="166" t="s">
        <v>285</v>
      </c>
      <c r="Y17" s="225" t="s">
        <v>1235</v>
      </c>
      <c r="Z17" s="225" t="s">
        <v>296</v>
      </c>
      <c r="AA17" s="225" t="s">
        <v>1221</v>
      </c>
      <c r="AC17" s="229" t="s">
        <v>818</v>
      </c>
      <c r="AD17" s="230" t="s">
        <v>53</v>
      </c>
      <c r="AE17" s="226" t="s">
        <v>1232</v>
      </c>
      <c r="AF17" s="226" t="s">
        <v>1233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474</v>
      </c>
      <c r="X18" s="166" t="s">
        <v>472</v>
      </c>
      <c r="Y18" s="225" t="s">
        <v>1236</v>
      </c>
      <c r="Z18" s="225" t="s">
        <v>1237</v>
      </c>
      <c r="AA18" s="225" t="s">
        <v>1221</v>
      </c>
      <c r="AB18" s="8"/>
      <c r="AC18" s="287" t="s">
        <v>1301</v>
      </c>
      <c r="AD18" s="288" t="s">
        <v>1302</v>
      </c>
      <c r="AE18" s="226" t="s">
        <v>1725</v>
      </c>
      <c r="AF18" s="226" t="s">
        <v>1726</v>
      </c>
      <c r="AG18" s="226" t="s">
        <v>1221</v>
      </c>
      <c r="AH18" s="8" t="s">
        <v>2575</v>
      </c>
    </row>
    <row r="19" spans="2:34">
      <c r="G19" s="171" t="s">
        <v>449</v>
      </c>
      <c r="H19" s="172" t="s">
        <v>256</v>
      </c>
      <c r="K19" s="117"/>
      <c r="O19" s="171" t="s">
        <v>466</v>
      </c>
      <c r="P19" s="173" t="s">
        <v>42</v>
      </c>
      <c r="Q19" s="112"/>
      <c r="S19" s="220">
        <v>1330</v>
      </c>
      <c r="T19" s="220" t="s">
        <v>1694</v>
      </c>
      <c r="U19" s="220"/>
      <c r="W19" s="165" t="s">
        <v>473</v>
      </c>
      <c r="X19" s="166" t="s">
        <v>471</v>
      </c>
      <c r="Y19" s="225" t="s">
        <v>1238</v>
      </c>
      <c r="Z19" s="225" t="s">
        <v>1239</v>
      </c>
      <c r="AA19" s="225" t="s">
        <v>1221</v>
      </c>
      <c r="AC19" s="287" t="s">
        <v>1345</v>
      </c>
      <c r="AD19" s="288" t="s">
        <v>1346</v>
      </c>
      <c r="AE19" s="226" t="s">
        <v>1235</v>
      </c>
      <c r="AF19" s="226" t="s">
        <v>296</v>
      </c>
      <c r="AG19" s="226" t="s">
        <v>1221</v>
      </c>
    </row>
    <row r="20" spans="2:34">
      <c r="G20" s="171" t="s">
        <v>442</v>
      </c>
      <c r="H20" s="173" t="s">
        <v>183</v>
      </c>
      <c r="O20" s="171" t="s">
        <v>199</v>
      </c>
      <c r="P20" s="173" t="s">
        <v>43</v>
      </c>
      <c r="Q20" s="86"/>
      <c r="R20" s="117"/>
      <c r="S20" s="220">
        <v>1340</v>
      </c>
      <c r="T20" s="220" t="s">
        <v>1695</v>
      </c>
      <c r="U20" s="220"/>
      <c r="V20" s="117"/>
      <c r="W20" s="165" t="s">
        <v>1044</v>
      </c>
      <c r="X20" s="166" t="s">
        <v>288</v>
      </c>
      <c r="Y20" s="225" t="s">
        <v>1593</v>
      </c>
      <c r="Z20" s="225" t="s">
        <v>1268</v>
      </c>
      <c r="AA20" s="225" t="s">
        <v>1221</v>
      </c>
      <c r="AC20" s="229" t="s">
        <v>1543</v>
      </c>
      <c r="AD20" s="230" t="s">
        <v>1544</v>
      </c>
      <c r="AE20" s="226" t="s">
        <v>1236</v>
      </c>
      <c r="AF20" s="226" t="s">
        <v>1237</v>
      </c>
      <c r="AG20" s="226" t="s">
        <v>1221</v>
      </c>
      <c r="AH20" s="117"/>
    </row>
    <row r="21" spans="2:34">
      <c r="G21" s="171" t="s">
        <v>794</v>
      </c>
      <c r="H21" s="173" t="s">
        <v>795</v>
      </c>
      <c r="O21" s="171" t="s">
        <v>439</v>
      </c>
      <c r="P21" s="173" t="s">
        <v>21</v>
      </c>
      <c r="Q21" s="86"/>
      <c r="S21" s="220">
        <v>1399</v>
      </c>
      <c r="T21" s="220" t="s">
        <v>1696</v>
      </c>
      <c r="U21" s="220"/>
      <c r="W21" s="165" t="s">
        <v>1541</v>
      </c>
      <c r="X21" s="166" t="s">
        <v>1542</v>
      </c>
      <c r="Y21" s="225" t="s">
        <v>1240</v>
      </c>
      <c r="Z21" s="225" t="s">
        <v>742</v>
      </c>
      <c r="AA21" s="225" t="s">
        <v>1221</v>
      </c>
      <c r="AC21" s="287" t="s">
        <v>2637</v>
      </c>
      <c r="AD21" s="288" t="s">
        <v>2638</v>
      </c>
      <c r="AE21" s="226" t="s">
        <v>1238</v>
      </c>
      <c r="AF21" s="226" t="s">
        <v>1239</v>
      </c>
      <c r="AG21" s="226" t="s">
        <v>1221</v>
      </c>
    </row>
    <row r="22" spans="2:34">
      <c r="G22" s="171" t="s">
        <v>465</v>
      </c>
      <c r="H22" s="173" t="s">
        <v>24</v>
      </c>
      <c r="O22" s="171" t="s">
        <v>450</v>
      </c>
      <c r="P22" s="173" t="s">
        <v>22</v>
      </c>
      <c r="Q22" s="86"/>
      <c r="S22" s="220">
        <v>2100</v>
      </c>
      <c r="T22" s="220" t="s">
        <v>1697</v>
      </c>
      <c r="U22" s="220"/>
      <c r="W22" s="165" t="s">
        <v>1098</v>
      </c>
      <c r="X22" s="166" t="s">
        <v>1097</v>
      </c>
      <c r="Y22" s="225" t="s">
        <v>442</v>
      </c>
      <c r="Z22" s="225" t="s">
        <v>183</v>
      </c>
      <c r="AA22" s="225" t="s">
        <v>1221</v>
      </c>
      <c r="AC22" s="287" t="s">
        <v>2521</v>
      </c>
      <c r="AD22" s="288" t="s">
        <v>2522</v>
      </c>
      <c r="AE22" s="226" t="s">
        <v>1267</v>
      </c>
      <c r="AF22" s="226" t="s">
        <v>1268</v>
      </c>
      <c r="AG22" s="226" t="s">
        <v>1221</v>
      </c>
    </row>
    <row r="23" spans="2:34">
      <c r="G23" s="174" t="s">
        <v>439</v>
      </c>
      <c r="H23" s="173" t="s">
        <v>21</v>
      </c>
      <c r="O23" s="171" t="s">
        <v>460</v>
      </c>
      <c r="P23" s="173" t="s">
        <v>26</v>
      </c>
      <c r="Q23" s="86"/>
      <c r="S23" s="220">
        <v>2110</v>
      </c>
      <c r="T23" s="220" t="s">
        <v>1698</v>
      </c>
      <c r="U23" s="220"/>
      <c r="W23" s="165" t="s">
        <v>1309</v>
      </c>
      <c r="X23" s="166" t="s">
        <v>1310</v>
      </c>
      <c r="Y23" s="225" t="s">
        <v>439</v>
      </c>
      <c r="Z23" s="225" t="s">
        <v>21</v>
      </c>
      <c r="AA23" s="225" t="s">
        <v>1221</v>
      </c>
      <c r="AC23" s="287" t="s">
        <v>1105</v>
      </c>
      <c r="AD23" s="288" t="s">
        <v>1106</v>
      </c>
      <c r="AE23" s="226" t="s">
        <v>1240</v>
      </c>
      <c r="AF23" s="226" t="s">
        <v>742</v>
      </c>
      <c r="AG23" s="226" t="s">
        <v>1221</v>
      </c>
    </row>
    <row r="24" spans="2:34">
      <c r="G24" s="174" t="s">
        <v>199</v>
      </c>
      <c r="H24" s="173" t="s">
        <v>25</v>
      </c>
      <c r="O24" s="175" t="s">
        <v>350</v>
      </c>
      <c r="P24" s="217"/>
      <c r="S24" s="220">
        <v>2199</v>
      </c>
      <c r="T24" s="220" t="s">
        <v>1699</v>
      </c>
      <c r="U24" s="220"/>
      <c r="W24" s="165" t="s">
        <v>140</v>
      </c>
      <c r="X24" s="166" t="s">
        <v>141</v>
      </c>
      <c r="Y24" s="225" t="s">
        <v>1241</v>
      </c>
      <c r="Z24" s="225" t="s">
        <v>1107</v>
      </c>
      <c r="AA24" s="225" t="s">
        <v>1221</v>
      </c>
      <c r="AC24" s="287" t="s">
        <v>1245</v>
      </c>
      <c r="AD24" s="288" t="s">
        <v>1246</v>
      </c>
      <c r="AE24" s="226" t="s">
        <v>442</v>
      </c>
      <c r="AF24" s="226" t="s">
        <v>183</v>
      </c>
      <c r="AG24" s="226" t="s">
        <v>1221</v>
      </c>
    </row>
    <row r="25" spans="2:34">
      <c r="G25" s="174" t="s">
        <v>437</v>
      </c>
      <c r="H25" s="173" t="s">
        <v>26</v>
      </c>
      <c r="S25" s="220">
        <v>2200</v>
      </c>
      <c r="T25" s="220" t="s">
        <v>1700</v>
      </c>
      <c r="U25" s="220"/>
      <c r="W25" s="165" t="s">
        <v>816</v>
      </c>
      <c r="X25" s="166" t="s">
        <v>138</v>
      </c>
      <c r="Y25" s="225" t="s">
        <v>199</v>
      </c>
      <c r="Z25" s="225" t="s">
        <v>43</v>
      </c>
      <c r="AA25" s="225" t="s">
        <v>1221</v>
      </c>
      <c r="AC25" s="229" t="s">
        <v>2013</v>
      </c>
      <c r="AD25" s="230" t="s">
        <v>2014</v>
      </c>
      <c r="AE25" s="226" t="s">
        <v>439</v>
      </c>
      <c r="AF25" s="226" t="s">
        <v>21</v>
      </c>
      <c r="AG25" s="226" t="s">
        <v>1221</v>
      </c>
    </row>
    <row r="26" spans="2:34">
      <c r="G26" s="174" t="s">
        <v>1497</v>
      </c>
      <c r="H26" s="173" t="s">
        <v>1498</v>
      </c>
      <c r="O26" s="117"/>
      <c r="P26" s="117"/>
      <c r="S26" s="220">
        <v>2205</v>
      </c>
      <c r="T26" s="220" t="s">
        <v>1701</v>
      </c>
      <c r="U26" s="220"/>
      <c r="W26" s="165" t="s">
        <v>454</v>
      </c>
      <c r="X26" s="166" t="s">
        <v>160</v>
      </c>
      <c r="Y26" s="225" t="s">
        <v>1427</v>
      </c>
      <c r="Z26" s="225" t="s">
        <v>26</v>
      </c>
      <c r="AA26" s="225" t="s">
        <v>1221</v>
      </c>
      <c r="AC26" s="229" t="s">
        <v>1413</v>
      </c>
      <c r="AD26" s="230" t="s">
        <v>1414</v>
      </c>
      <c r="AE26" s="226" t="s">
        <v>1241</v>
      </c>
      <c r="AF26" s="226" t="s">
        <v>1107</v>
      </c>
      <c r="AG26" s="226" t="s">
        <v>1221</v>
      </c>
    </row>
    <row r="27" spans="2:34">
      <c r="G27" s="174" t="s">
        <v>1454</v>
      </c>
      <c r="H27" s="173" t="s">
        <v>1455</v>
      </c>
      <c r="Q27" s="86"/>
      <c r="S27" s="220">
        <v>2210</v>
      </c>
      <c r="T27" s="220" t="s">
        <v>1702</v>
      </c>
      <c r="U27" s="220"/>
      <c r="W27" s="165" t="s">
        <v>737</v>
      </c>
      <c r="X27" s="166" t="s">
        <v>738</v>
      </c>
      <c r="Y27" s="225" t="s">
        <v>1185</v>
      </c>
      <c r="Z27" s="225" t="s">
        <v>1177</v>
      </c>
      <c r="AA27" s="225" t="s">
        <v>1242</v>
      </c>
      <c r="AC27" s="229" t="s">
        <v>457</v>
      </c>
      <c r="AD27" s="230" t="s">
        <v>300</v>
      </c>
      <c r="AE27" s="226" t="s">
        <v>199</v>
      </c>
      <c r="AF27" s="226" t="s">
        <v>43</v>
      </c>
      <c r="AG27" s="226" t="s">
        <v>1221</v>
      </c>
    </row>
    <row r="28" spans="2:34">
      <c r="G28" s="174" t="s">
        <v>1736</v>
      </c>
      <c r="H28" s="173" t="s">
        <v>1737</v>
      </c>
      <c r="S28" s="220">
        <v>2230</v>
      </c>
      <c r="T28" s="220" t="s">
        <v>1703</v>
      </c>
      <c r="U28" s="220"/>
      <c r="W28" s="165" t="s">
        <v>442</v>
      </c>
      <c r="X28" s="166" t="s">
        <v>183</v>
      </c>
      <c r="Y28" s="225" t="s">
        <v>1186</v>
      </c>
      <c r="Z28" s="225" t="s">
        <v>1178</v>
      </c>
      <c r="AA28" s="225" t="s">
        <v>1242</v>
      </c>
      <c r="AC28" s="229" t="s">
        <v>478</v>
      </c>
      <c r="AD28" s="230" t="s">
        <v>479</v>
      </c>
      <c r="AE28" s="226" t="s">
        <v>1185</v>
      </c>
      <c r="AF28" s="226" t="s">
        <v>1177</v>
      </c>
      <c r="AG28" s="226" t="s">
        <v>1242</v>
      </c>
    </row>
    <row r="29" spans="2:34">
      <c r="G29" s="174" t="s">
        <v>1283</v>
      </c>
      <c r="H29" s="173" t="s">
        <v>1284</v>
      </c>
      <c r="S29" s="220">
        <v>2299</v>
      </c>
      <c r="T29" s="220" t="s">
        <v>1704</v>
      </c>
      <c r="U29" s="220"/>
      <c r="W29" s="165" t="s">
        <v>1111</v>
      </c>
      <c r="X29" s="166" t="s">
        <v>1112</v>
      </c>
      <c r="Y29" s="225" t="s">
        <v>1187</v>
      </c>
      <c r="Z29" s="225" t="s">
        <v>1179</v>
      </c>
      <c r="AA29" s="225" t="s">
        <v>1242</v>
      </c>
      <c r="AC29" s="229" t="s">
        <v>1370</v>
      </c>
      <c r="AD29" s="230" t="s">
        <v>1371</v>
      </c>
      <c r="AE29" s="226" t="s">
        <v>1186</v>
      </c>
      <c r="AF29" s="226" t="s">
        <v>1178</v>
      </c>
      <c r="AG29" s="226" t="s">
        <v>1242</v>
      </c>
    </row>
    <row r="30" spans="2:34">
      <c r="G30" s="174" t="s">
        <v>1045</v>
      </c>
      <c r="H30" s="173" t="s">
        <v>1046</v>
      </c>
      <c r="S30" s="220">
        <v>2300</v>
      </c>
      <c r="T30" s="220" t="s">
        <v>1705</v>
      </c>
      <c r="U30" s="220"/>
      <c r="W30" s="165" t="s">
        <v>796</v>
      </c>
      <c r="X30" s="166" t="s">
        <v>795</v>
      </c>
      <c r="Y30" s="225" t="s">
        <v>1188</v>
      </c>
      <c r="Z30" s="225" t="s">
        <v>1180</v>
      </c>
      <c r="AA30" s="225" t="s">
        <v>1242</v>
      </c>
      <c r="AC30" s="229" t="s">
        <v>1937</v>
      </c>
      <c r="AD30" s="230" t="s">
        <v>1938</v>
      </c>
      <c r="AE30" s="226" t="s">
        <v>1187</v>
      </c>
      <c r="AF30" s="226" t="s">
        <v>1179</v>
      </c>
      <c r="AG30" s="226" t="s">
        <v>1242</v>
      </c>
    </row>
    <row r="31" spans="2:34">
      <c r="G31" s="174" t="s">
        <v>1456</v>
      </c>
      <c r="H31" s="173" t="s">
        <v>1457</v>
      </c>
      <c r="S31" s="220">
        <v>2399</v>
      </c>
      <c r="T31" s="220" t="s">
        <v>1706</v>
      </c>
      <c r="U31" s="220"/>
      <c r="W31" s="165" t="s">
        <v>440</v>
      </c>
      <c r="X31" s="166" t="s">
        <v>24</v>
      </c>
      <c r="Y31" s="225" t="s">
        <v>1189</v>
      </c>
      <c r="Z31" s="225" t="s">
        <v>1181</v>
      </c>
      <c r="AA31" s="225" t="s">
        <v>1242</v>
      </c>
      <c r="AC31" s="229" t="s">
        <v>2470</v>
      </c>
      <c r="AD31" s="230" t="s">
        <v>2471</v>
      </c>
      <c r="AE31" s="226" t="s">
        <v>1188</v>
      </c>
      <c r="AF31" s="226" t="s">
        <v>1180</v>
      </c>
      <c r="AG31" s="226" t="s">
        <v>1242</v>
      </c>
    </row>
    <row r="32" spans="2:34">
      <c r="G32" s="174" t="s">
        <v>1458</v>
      </c>
      <c r="H32" s="173" t="s">
        <v>1459</v>
      </c>
      <c r="N32" s="228"/>
      <c r="O32" s="228"/>
      <c r="P32" s="228"/>
      <c r="Q32" s="228"/>
      <c r="S32" s="243" t="s">
        <v>1075</v>
      </c>
      <c r="T32" s="221" t="s">
        <v>590</v>
      </c>
      <c r="U32" s="221"/>
      <c r="W32" s="165" t="s">
        <v>797</v>
      </c>
      <c r="X32" s="166" t="s">
        <v>798</v>
      </c>
      <c r="Y32" s="225" t="s">
        <v>1190</v>
      </c>
      <c r="Z32" s="225" t="s">
        <v>1182</v>
      </c>
      <c r="AA32" s="225" t="s">
        <v>1242</v>
      </c>
      <c r="AC32" s="229" t="s">
        <v>1747</v>
      </c>
      <c r="AD32" s="230" t="s">
        <v>1748</v>
      </c>
      <c r="AE32" s="226" t="s">
        <v>1189</v>
      </c>
      <c r="AF32" s="226" t="s">
        <v>1181</v>
      </c>
      <c r="AG32" s="226" t="s">
        <v>1242</v>
      </c>
    </row>
    <row r="33" spans="7:33">
      <c r="G33" s="174" t="s">
        <v>1495</v>
      </c>
      <c r="H33" s="173" t="s">
        <v>1496</v>
      </c>
      <c r="N33" s="228"/>
      <c r="O33" s="228"/>
      <c r="P33" s="228"/>
      <c r="Q33" s="228"/>
      <c r="W33" s="165" t="s">
        <v>199</v>
      </c>
      <c r="X33" s="166" t="s">
        <v>25</v>
      </c>
      <c r="Y33" s="225" t="s">
        <v>467</v>
      </c>
      <c r="Z33" s="225" t="s">
        <v>40</v>
      </c>
      <c r="AA33" s="225" t="s">
        <v>1242</v>
      </c>
      <c r="AC33" s="229" t="s">
        <v>2077</v>
      </c>
      <c r="AD33" s="230" t="s">
        <v>1118</v>
      </c>
      <c r="AE33" s="226" t="s">
        <v>1946</v>
      </c>
      <c r="AF33" s="226" t="s">
        <v>40</v>
      </c>
      <c r="AG33" s="226" t="s">
        <v>1242</v>
      </c>
    </row>
    <row r="34" spans="7:33">
      <c r="G34" s="174" t="s">
        <v>110</v>
      </c>
      <c r="H34" s="173" t="s">
        <v>1460</v>
      </c>
      <c r="N34" s="228"/>
      <c r="O34" s="228"/>
      <c r="P34" s="228"/>
      <c r="Q34" s="228"/>
      <c r="W34" s="165" t="s">
        <v>441</v>
      </c>
      <c r="X34" s="166" t="s">
        <v>289</v>
      </c>
      <c r="Y34" s="225" t="s">
        <v>454</v>
      </c>
      <c r="Z34" s="225" t="s">
        <v>160</v>
      </c>
      <c r="AA34" s="225" t="s">
        <v>1242</v>
      </c>
      <c r="AC34" s="229" t="s">
        <v>1277</v>
      </c>
      <c r="AD34" s="230" t="s">
        <v>1278</v>
      </c>
      <c r="AE34" s="229" t="s">
        <v>2676</v>
      </c>
      <c r="AF34" s="226" t="s">
        <v>160</v>
      </c>
      <c r="AG34" s="226" t="s">
        <v>1242</v>
      </c>
    </row>
    <row r="35" spans="7:33">
      <c r="G35" s="174" t="s">
        <v>108</v>
      </c>
      <c r="H35" s="173" t="s">
        <v>1461</v>
      </c>
      <c r="N35" s="228"/>
      <c r="O35" s="228"/>
      <c r="P35" s="228"/>
      <c r="Q35" s="228"/>
      <c r="W35" s="165" t="s">
        <v>1103</v>
      </c>
      <c r="X35" s="166" t="s">
        <v>1104</v>
      </c>
      <c r="Y35" s="225" t="s">
        <v>1191</v>
      </c>
      <c r="Z35" s="225" t="s">
        <v>1183</v>
      </c>
      <c r="AA35" s="225" t="s">
        <v>1242</v>
      </c>
      <c r="AC35" s="229" t="s">
        <v>1119</v>
      </c>
      <c r="AD35" s="230" t="s">
        <v>1120</v>
      </c>
      <c r="AE35" s="226" t="s">
        <v>1191</v>
      </c>
      <c r="AF35" s="226" t="s">
        <v>1183</v>
      </c>
      <c r="AG35" s="226" t="s">
        <v>1242</v>
      </c>
    </row>
    <row r="36" spans="7:33">
      <c r="G36" s="174" t="s">
        <v>816</v>
      </c>
      <c r="H36" s="173" t="s">
        <v>138</v>
      </c>
      <c r="N36" s="228"/>
      <c r="O36" s="228"/>
      <c r="P36" s="228"/>
      <c r="Q36" s="228"/>
      <c r="W36" s="165" t="s">
        <v>439</v>
      </c>
      <c r="X36" s="166" t="s">
        <v>21</v>
      </c>
      <c r="Y36" s="225" t="s">
        <v>1192</v>
      </c>
      <c r="Z36" s="225" t="s">
        <v>1184</v>
      </c>
      <c r="AA36" s="225" t="s">
        <v>1242</v>
      </c>
      <c r="AC36" s="229" t="s">
        <v>2060</v>
      </c>
      <c r="AD36" s="230" t="s">
        <v>2061</v>
      </c>
      <c r="AE36" s="226" t="s">
        <v>1192</v>
      </c>
      <c r="AF36" s="226" t="s">
        <v>1184</v>
      </c>
      <c r="AG36" s="226" t="s">
        <v>1242</v>
      </c>
    </row>
    <row r="37" spans="7:33">
      <c r="G37" s="174" t="s">
        <v>1730</v>
      </c>
      <c r="H37" s="173" t="s">
        <v>1462</v>
      </c>
      <c r="N37" s="228"/>
      <c r="O37" s="228"/>
      <c r="P37" s="228"/>
      <c r="Q37" s="228"/>
      <c r="W37" s="165" t="s">
        <v>1115</v>
      </c>
      <c r="X37" s="166" t="s">
        <v>1114</v>
      </c>
      <c r="AC37" s="229" t="s">
        <v>69</v>
      </c>
      <c r="AD37" s="230" t="s">
        <v>1303</v>
      </c>
      <c r="AE37" s="228"/>
      <c r="AF37" s="228"/>
      <c r="AG37" s="228"/>
    </row>
    <row r="38" spans="7:33">
      <c r="G38" s="174" t="s">
        <v>1463</v>
      </c>
      <c r="H38" s="173" t="s">
        <v>1464</v>
      </c>
      <c r="N38" s="228"/>
      <c r="O38" s="228"/>
      <c r="P38" s="228"/>
      <c r="Q38" s="228"/>
      <c r="W38" s="167" t="s">
        <v>450</v>
      </c>
      <c r="X38" s="166" t="s">
        <v>297</v>
      </c>
      <c r="AC38" s="229" t="s">
        <v>480</v>
      </c>
      <c r="AD38" s="230" t="s">
        <v>481</v>
      </c>
      <c r="AE38" s="228"/>
      <c r="AF38" s="228"/>
      <c r="AG38" s="228"/>
    </row>
    <row r="39" spans="7:33">
      <c r="G39" s="174" t="s">
        <v>2064</v>
      </c>
      <c r="H39" s="173" t="s">
        <v>2066</v>
      </c>
      <c r="N39" s="228"/>
      <c r="O39" s="228"/>
      <c r="P39" s="228"/>
      <c r="Q39" s="228"/>
      <c r="W39" s="167" t="s">
        <v>449</v>
      </c>
      <c r="X39" s="168" t="s">
        <v>256</v>
      </c>
      <c r="AC39" s="229" t="s">
        <v>1269</v>
      </c>
      <c r="AD39" s="230" t="s">
        <v>1270</v>
      </c>
      <c r="AE39" s="228"/>
      <c r="AF39" s="228"/>
      <c r="AG39" s="228"/>
    </row>
    <row r="40" spans="7:33">
      <c r="G40" s="174" t="s">
        <v>1733</v>
      </c>
      <c r="H40" s="173" t="s">
        <v>1022</v>
      </c>
      <c r="W40" s="167" t="s">
        <v>1108</v>
      </c>
      <c r="X40" s="168" t="s">
        <v>1109</v>
      </c>
      <c r="AC40" s="229" t="s">
        <v>1755</v>
      </c>
      <c r="AD40" s="230" t="s">
        <v>1756</v>
      </c>
      <c r="AE40" s="228"/>
      <c r="AF40" s="228"/>
      <c r="AG40" s="228"/>
    </row>
    <row r="41" spans="7:33">
      <c r="G41" s="174" t="s">
        <v>207</v>
      </c>
      <c r="H41" s="173" t="s">
        <v>1171</v>
      </c>
      <c r="W41" s="165" t="s">
        <v>438</v>
      </c>
      <c r="X41" s="166" t="s">
        <v>290</v>
      </c>
      <c r="AC41" s="229" t="s">
        <v>1247</v>
      </c>
      <c r="AD41" s="230" t="s">
        <v>1248</v>
      </c>
      <c r="AE41" s="228"/>
      <c r="AF41" s="228"/>
      <c r="AG41" s="228"/>
    </row>
    <row r="42" spans="7:33">
      <c r="G42" s="174" t="s">
        <v>1509</v>
      </c>
      <c r="H42" s="173" t="s">
        <v>1508</v>
      </c>
      <c r="W42" s="165" t="s">
        <v>437</v>
      </c>
      <c r="X42" s="166" t="s">
        <v>26</v>
      </c>
      <c r="AC42" s="229" t="s">
        <v>1271</v>
      </c>
      <c r="AD42" s="230" t="s">
        <v>1272</v>
      </c>
      <c r="AE42" s="228"/>
      <c r="AF42" s="228"/>
      <c r="AG42" s="228"/>
    </row>
    <row r="43" spans="7:33">
      <c r="G43" s="175" t="s">
        <v>350</v>
      </c>
      <c r="H43" s="176"/>
      <c r="W43" s="167" t="s">
        <v>1323</v>
      </c>
      <c r="X43" s="168" t="s">
        <v>1324</v>
      </c>
      <c r="AC43" s="229" t="s">
        <v>1749</v>
      </c>
      <c r="AD43" s="230" t="s">
        <v>1750</v>
      </c>
      <c r="AE43" s="228"/>
      <c r="AF43" s="228"/>
      <c r="AG43" s="228"/>
    </row>
    <row r="44" spans="7:33">
      <c r="G44" s="175" t="s">
        <v>350</v>
      </c>
      <c r="H44" s="176"/>
      <c r="W44" s="165" t="s">
        <v>451</v>
      </c>
      <c r="X44" s="166" t="s">
        <v>286</v>
      </c>
      <c r="AC44" s="229" t="s">
        <v>1279</v>
      </c>
      <c r="AD44" s="230" t="s">
        <v>1280</v>
      </c>
      <c r="AE44" s="228"/>
      <c r="AF44" s="228"/>
      <c r="AG44" s="228"/>
    </row>
    <row r="45" spans="7:33">
      <c r="W45" s="146" t="s">
        <v>350</v>
      </c>
      <c r="X45" s="147"/>
      <c r="AC45" s="229" t="s">
        <v>1283</v>
      </c>
      <c r="AD45" s="230" t="s">
        <v>1284</v>
      </c>
      <c r="AE45" s="228"/>
      <c r="AF45" s="228"/>
      <c r="AG45" s="228"/>
    </row>
    <row r="46" spans="7:33">
      <c r="W46" s="146"/>
      <c r="X46" s="147"/>
      <c r="AC46" s="287" t="s">
        <v>1123</v>
      </c>
      <c r="AD46" s="288" t="s">
        <v>1124</v>
      </c>
      <c r="AE46" s="228"/>
      <c r="AF46" s="228"/>
      <c r="AG46" s="228"/>
    </row>
    <row r="47" spans="7:33">
      <c r="W47" s="86"/>
      <c r="X47" s="86"/>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W88" s="117"/>
      <c r="X88" s="117"/>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29" t="s">
        <v>493</v>
      </c>
      <c r="AD119" s="230" t="s">
        <v>494</v>
      </c>
      <c r="AE119" s="228"/>
      <c r="AF119" s="228"/>
      <c r="AG119" s="228"/>
    </row>
    <row r="120" spans="29:33">
      <c r="AC120" s="229" t="s">
        <v>1939</v>
      </c>
      <c r="AD120" s="230" t="s">
        <v>1940</v>
      </c>
      <c r="AE120" s="228"/>
      <c r="AF120" s="228"/>
      <c r="AG120" s="228"/>
    </row>
    <row r="121" spans="29:33">
      <c r="AC121" s="229" t="s">
        <v>1257</v>
      </c>
      <c r="AD121" s="230" t="s">
        <v>1258</v>
      </c>
      <c r="AE121" s="228"/>
      <c r="AF121" s="228"/>
      <c r="AG121" s="228"/>
    </row>
    <row r="122" spans="29:33">
      <c r="AC122" s="229" t="s">
        <v>1129</v>
      </c>
      <c r="AD122" s="230" t="s">
        <v>1130</v>
      </c>
      <c r="AE122" s="228"/>
      <c r="AF122" s="228"/>
      <c r="AG122" s="228"/>
    </row>
    <row r="123" spans="29:33">
      <c r="AC123" s="229" t="s">
        <v>799</v>
      </c>
      <c r="AD123" s="230" t="s">
        <v>800</v>
      </c>
      <c r="AE123" s="228"/>
      <c r="AF123" s="228"/>
      <c r="AG123" s="228"/>
    </row>
    <row r="124" spans="29:33">
      <c r="AC124" s="229" t="s">
        <v>2031</v>
      </c>
      <c r="AD124" s="230" t="s">
        <v>2032</v>
      </c>
      <c r="AE124" s="228"/>
      <c r="AF124" s="228"/>
      <c r="AG124" s="228"/>
    </row>
    <row r="125" spans="29:33">
      <c r="AC125" s="229" t="s">
        <v>1131</v>
      </c>
      <c r="AD125" s="230" t="s">
        <v>1132</v>
      </c>
      <c r="AE125" s="228"/>
      <c r="AF125" s="228"/>
      <c r="AG125" s="228"/>
    </row>
    <row r="126" spans="29:33">
      <c r="AC126" s="229" t="s">
        <v>2525</v>
      </c>
      <c r="AD126" s="230" t="s">
        <v>2526</v>
      </c>
      <c r="AE126" s="228"/>
      <c r="AF126" s="228"/>
      <c r="AG126" s="228"/>
    </row>
    <row r="127" spans="29:33">
      <c r="AC127" s="229" t="s">
        <v>1172</v>
      </c>
      <c r="AD127" s="230" t="s">
        <v>1193</v>
      </c>
      <c r="AE127" s="228"/>
      <c r="AF127" s="228"/>
      <c r="AG127" s="228"/>
    </row>
    <row r="128" spans="29:33">
      <c r="AC128" s="229" t="s">
        <v>1941</v>
      </c>
      <c r="AD128" s="230" t="s">
        <v>1942</v>
      </c>
      <c r="AE128" s="228"/>
      <c r="AF128" s="228"/>
      <c r="AG128" s="228"/>
    </row>
    <row r="129" spans="29:33">
      <c r="AC129" s="229" t="s">
        <v>1133</v>
      </c>
      <c r="AD129" s="230" t="s">
        <v>1134</v>
      </c>
      <c r="AE129" s="228"/>
      <c r="AF129" s="228"/>
      <c r="AG129" s="228"/>
    </row>
    <row r="130" spans="29:33">
      <c r="AC130" s="229" t="s">
        <v>1364</v>
      </c>
      <c r="AD130" s="230" t="s">
        <v>1365</v>
      </c>
      <c r="AE130" s="228"/>
      <c r="AF130" s="228"/>
      <c r="AG130" s="228"/>
    </row>
    <row r="131" spans="29:33">
      <c r="AC131" s="229" t="s">
        <v>1331</v>
      </c>
      <c r="AD131" s="230" t="s">
        <v>1332</v>
      </c>
      <c r="AE131" s="228"/>
      <c r="AF131" s="228"/>
      <c r="AG131" s="228"/>
    </row>
    <row r="132" spans="29:33">
      <c r="AC132" s="229" t="s">
        <v>495</v>
      </c>
      <c r="AD132" s="230" t="s">
        <v>496</v>
      </c>
      <c r="AE132" s="228"/>
      <c r="AF132" s="228"/>
      <c r="AG132" s="228"/>
    </row>
    <row r="133" spans="29:33">
      <c r="AC133" s="287" t="s">
        <v>2573</v>
      </c>
      <c r="AD133" s="288" t="s">
        <v>2574</v>
      </c>
      <c r="AE133" s="228"/>
      <c r="AF133" s="228"/>
      <c r="AG133" s="228"/>
    </row>
    <row r="134" spans="29:33">
      <c r="AC134" s="229" t="s">
        <v>2041</v>
      </c>
      <c r="AD134" s="230" t="s">
        <v>2042</v>
      </c>
      <c r="AE134" s="228"/>
      <c r="AF134" s="228"/>
      <c r="AG134" s="228"/>
    </row>
    <row r="135" spans="29:33">
      <c r="AC135" s="229" t="s">
        <v>102</v>
      </c>
      <c r="AD135" s="230" t="s">
        <v>1135</v>
      </c>
      <c r="AE135" s="228"/>
      <c r="AF135" s="228"/>
      <c r="AG135" s="228"/>
    </row>
    <row r="136" spans="29:33">
      <c r="AC136" s="287" t="s">
        <v>2580</v>
      </c>
      <c r="AD136" s="288" t="s">
        <v>2581</v>
      </c>
      <c r="AE136" s="228"/>
      <c r="AF136" s="228"/>
      <c r="AG136" s="228"/>
    </row>
    <row r="137" spans="29:33">
      <c r="AC137" s="229" t="s">
        <v>585</v>
      </c>
      <c r="AD137" s="230" t="s">
        <v>586</v>
      </c>
      <c r="AE137" s="228"/>
      <c r="AF137" s="228"/>
      <c r="AG137" s="228"/>
    </row>
    <row r="138" spans="29:33">
      <c r="AC138" s="229" t="s">
        <v>2062</v>
      </c>
      <c r="AD138" s="230" t="s">
        <v>2063</v>
      </c>
      <c r="AE138" s="228"/>
      <c r="AF138" s="228"/>
      <c r="AG138" s="228"/>
    </row>
    <row r="139" spans="29:33">
      <c r="AC139" s="229" t="s">
        <v>1136</v>
      </c>
      <c r="AD139" s="230" t="s">
        <v>1137</v>
      </c>
      <c r="AE139" s="228"/>
      <c r="AF139" s="228"/>
      <c r="AG139" s="228"/>
    </row>
    <row r="140" spans="29:33">
      <c r="AC140" s="229" t="s">
        <v>1971</v>
      </c>
      <c r="AD140" s="230" t="s">
        <v>1972</v>
      </c>
      <c r="AE140" s="228"/>
      <c r="AF140" s="228"/>
      <c r="AG140" s="228"/>
    </row>
    <row r="141" spans="29:33">
      <c r="AC141" s="229" t="s">
        <v>2019</v>
      </c>
      <c r="AD141" s="230" t="s">
        <v>2020</v>
      </c>
      <c r="AE141" s="228"/>
      <c r="AF141" s="228"/>
      <c r="AG141" s="228"/>
    </row>
    <row r="142" spans="29:33">
      <c r="AC142" s="229" t="s">
        <v>1253</v>
      </c>
      <c r="AD142" s="230" t="s">
        <v>1254</v>
      </c>
      <c r="AE142" s="228"/>
      <c r="AF142" s="228"/>
      <c r="AG142" s="228"/>
    </row>
    <row r="143" spans="29:33">
      <c r="AC143" s="229" t="s">
        <v>1341</v>
      </c>
      <c r="AD143" s="230" t="s">
        <v>1342</v>
      </c>
      <c r="AE143" s="228"/>
      <c r="AF143" s="228"/>
      <c r="AG143" s="228"/>
    </row>
    <row r="144" spans="29:33">
      <c r="AC144" s="229" t="s">
        <v>2021</v>
      </c>
      <c r="AD144" s="230" t="s">
        <v>2022</v>
      </c>
      <c r="AE144" s="228"/>
      <c r="AF144" s="228"/>
      <c r="AG144" s="228"/>
    </row>
    <row r="145" spans="29:33">
      <c r="AC145" s="229" t="s">
        <v>1304</v>
      </c>
      <c r="AD145" s="230" t="s">
        <v>1311</v>
      </c>
      <c r="AE145" s="228"/>
      <c r="AF145" s="228"/>
      <c r="AG145" s="228"/>
    </row>
    <row r="146" spans="29:33">
      <c r="AC146" s="229" t="s">
        <v>819</v>
      </c>
      <c r="AD146" s="230" t="s">
        <v>820</v>
      </c>
      <c r="AE146" s="228"/>
      <c r="AF146" s="228"/>
      <c r="AG146" s="228"/>
    </row>
    <row r="147" spans="29:33">
      <c r="AC147" s="229" t="s">
        <v>1138</v>
      </c>
      <c r="AD147" s="230" t="s">
        <v>1139</v>
      </c>
      <c r="AE147" s="228"/>
      <c r="AF147" s="228"/>
      <c r="AG147" s="228"/>
    </row>
    <row r="148" spans="29:33">
      <c r="AC148" s="229" t="s">
        <v>2527</v>
      </c>
      <c r="AD148" s="230" t="s">
        <v>2528</v>
      </c>
      <c r="AE148" s="228"/>
      <c r="AF148" s="228"/>
      <c r="AG148" s="228"/>
    </row>
    <row r="149" spans="29:33">
      <c r="AC149" s="229" t="s">
        <v>1140</v>
      </c>
      <c r="AD149" s="230" t="s">
        <v>1141</v>
      </c>
      <c r="AE149" s="228"/>
      <c r="AF149" s="228"/>
      <c r="AG149" s="228"/>
    </row>
    <row r="150" spans="29:33">
      <c r="AC150" s="229" t="s">
        <v>1212</v>
      </c>
      <c r="AD150" s="230" t="s">
        <v>1213</v>
      </c>
      <c r="AE150" s="228"/>
      <c r="AF150" s="228"/>
      <c r="AG150" s="228"/>
    </row>
    <row r="151" spans="29:33">
      <c r="AC151" s="229" t="s">
        <v>110</v>
      </c>
      <c r="AD151" s="230" t="s">
        <v>1460</v>
      </c>
      <c r="AE151" s="228"/>
      <c r="AF151" s="228"/>
      <c r="AG151" s="228"/>
    </row>
    <row r="152" spans="29:33">
      <c r="AC152" s="229" t="s">
        <v>1337</v>
      </c>
      <c r="AD152" s="230" t="s">
        <v>1338</v>
      </c>
      <c r="AE152" s="228"/>
      <c r="AF152" s="228"/>
      <c r="AG152" s="228"/>
    </row>
    <row r="153" spans="29:33">
      <c r="AC153" s="229" t="s">
        <v>1712</v>
      </c>
      <c r="AD153" s="230" t="s">
        <v>1713</v>
      </c>
      <c r="AE153" s="228"/>
      <c r="AF153" s="228"/>
      <c r="AG153" s="228"/>
    </row>
    <row r="154" spans="29:33">
      <c r="AC154" s="229" t="s">
        <v>497</v>
      </c>
      <c r="AD154" s="230" t="s">
        <v>498</v>
      </c>
      <c r="AE154" s="228"/>
      <c r="AF154" s="228"/>
      <c r="AG154" s="228"/>
    </row>
    <row r="155" spans="29:33">
      <c r="AC155" s="229" t="s">
        <v>453</v>
      </c>
      <c r="AD155" s="230" t="s">
        <v>285</v>
      </c>
      <c r="AE155" s="228"/>
      <c r="AF155" s="228"/>
      <c r="AG155" s="228"/>
    </row>
    <row r="156" spans="29:33">
      <c r="AC156" s="229" t="s">
        <v>1671</v>
      </c>
      <c r="AD156" s="230" t="s">
        <v>1672</v>
      </c>
      <c r="AE156" s="228"/>
      <c r="AF156" s="228"/>
      <c r="AG156" s="228"/>
    </row>
    <row r="157" spans="29:33">
      <c r="AC157" s="229" t="s">
        <v>1613</v>
      </c>
      <c r="AD157" s="230" t="s">
        <v>1614</v>
      </c>
      <c r="AE157" s="228"/>
      <c r="AF157" s="228"/>
      <c r="AG157" s="228"/>
    </row>
    <row r="158" spans="29:33">
      <c r="AC158" s="229" t="s">
        <v>1387</v>
      </c>
      <c r="AD158" s="230" t="s">
        <v>1388</v>
      </c>
      <c r="AE158" s="228"/>
      <c r="AF158" s="228"/>
      <c r="AG158" s="228"/>
    </row>
    <row r="159" spans="29:33">
      <c r="AC159" s="229" t="s">
        <v>1142</v>
      </c>
      <c r="AD159" s="230" t="s">
        <v>1143</v>
      </c>
      <c r="AE159" s="228"/>
      <c r="AF159" s="228"/>
      <c r="AG159" s="228"/>
    </row>
    <row r="160" spans="29:33">
      <c r="AC160" s="229" t="s">
        <v>1042</v>
      </c>
      <c r="AD160" s="230" t="s">
        <v>1041</v>
      </c>
      <c r="AE160" s="228"/>
      <c r="AF160" s="228"/>
      <c r="AG160" s="228"/>
    </row>
    <row r="161" spans="29:33">
      <c r="AC161" s="229" t="s">
        <v>499</v>
      </c>
      <c r="AD161" s="230" t="s">
        <v>500</v>
      </c>
      <c r="AE161" s="228"/>
      <c r="AF161" s="228"/>
      <c r="AG161" s="228"/>
    </row>
    <row r="162" spans="29:33">
      <c r="AC162" s="229" t="s">
        <v>1339</v>
      </c>
      <c r="AD162" s="230" t="s">
        <v>1340</v>
      </c>
      <c r="AE162" s="228"/>
      <c r="AF162" s="228"/>
      <c r="AG162" s="228"/>
    </row>
    <row r="163" spans="29:33">
      <c r="AC163" s="229" t="s">
        <v>1373</v>
      </c>
      <c r="AD163" s="230" t="s">
        <v>1374</v>
      </c>
      <c r="AE163" s="228"/>
      <c r="AF163" s="228"/>
      <c r="AG163" s="228"/>
    </row>
    <row r="164" spans="29:33">
      <c r="AC164" s="229" t="s">
        <v>2070</v>
      </c>
      <c r="AD164" s="230" t="s">
        <v>2073</v>
      </c>
      <c r="AE164" s="228"/>
      <c r="AF164" s="228"/>
      <c r="AG164" s="228"/>
    </row>
    <row r="165" spans="29:33">
      <c r="AC165" s="229" t="s">
        <v>1305</v>
      </c>
      <c r="AD165" s="230" t="s">
        <v>1306</v>
      </c>
      <c r="AE165" s="228"/>
      <c r="AF165" s="228"/>
      <c r="AG165" s="228"/>
    </row>
    <row r="166" spans="29:33">
      <c r="AC166" s="229" t="s">
        <v>1535</v>
      </c>
      <c r="AD166" s="230" t="s">
        <v>1536</v>
      </c>
      <c r="AE166" s="228"/>
      <c r="AF166" s="228"/>
      <c r="AG166" s="228"/>
    </row>
    <row r="167" spans="29:33">
      <c r="AC167" s="229" t="s">
        <v>1469</v>
      </c>
      <c r="AD167" s="230" t="s">
        <v>1470</v>
      </c>
      <c r="AE167" s="228"/>
      <c r="AF167" s="228"/>
      <c r="AG167" s="228"/>
    </row>
    <row r="168" spans="29:33">
      <c r="AC168" s="229" t="s">
        <v>1419</v>
      </c>
      <c r="AD168" s="230" t="s">
        <v>1419</v>
      </c>
      <c r="AE168" s="228"/>
      <c r="AF168" s="228"/>
      <c r="AG168" s="228"/>
    </row>
    <row r="169" spans="29:33">
      <c r="AC169" s="229" t="s">
        <v>1438</v>
      </c>
      <c r="AD169" s="230" t="s">
        <v>1439</v>
      </c>
      <c r="AE169" s="228"/>
      <c r="AF169" s="228"/>
      <c r="AG169" s="228"/>
    </row>
    <row r="170" spans="29:33">
      <c r="AC170" s="229" t="s">
        <v>1995</v>
      </c>
      <c r="AD170" s="230" t="s">
        <v>1996</v>
      </c>
      <c r="AE170" s="228"/>
      <c r="AF170" s="228"/>
      <c r="AG170" s="228"/>
    </row>
    <row r="171" spans="29:33">
      <c r="AC171" s="229" t="s">
        <v>501</v>
      </c>
      <c r="AD171" s="230" t="s">
        <v>112</v>
      </c>
      <c r="AE171" s="228"/>
      <c r="AF171" s="228"/>
      <c r="AG171" s="228"/>
    </row>
    <row r="172" spans="29:33">
      <c r="AC172" s="229" t="s">
        <v>502</v>
      </c>
      <c r="AD172" s="230" t="s">
        <v>503</v>
      </c>
      <c r="AE172" s="228"/>
      <c r="AF172" s="228"/>
      <c r="AG172" s="228"/>
    </row>
    <row r="173" spans="29:33">
      <c r="AC173" s="229" t="s">
        <v>504</v>
      </c>
      <c r="AD173" s="230" t="s">
        <v>505</v>
      </c>
      <c r="AE173" s="228"/>
      <c r="AF173" s="228"/>
      <c r="AG173" s="228"/>
    </row>
    <row r="174" spans="29:33">
      <c r="AC174" s="229" t="s">
        <v>1321</v>
      </c>
      <c r="AD174" s="230" t="s">
        <v>1322</v>
      </c>
      <c r="AE174" s="228"/>
      <c r="AF174" s="228"/>
      <c r="AG174" s="228"/>
    </row>
    <row r="175" spans="29:33">
      <c r="AC175" s="229" t="s">
        <v>1420</v>
      </c>
      <c r="AD175" s="230" t="s">
        <v>1421</v>
      </c>
      <c r="AE175" s="228"/>
      <c r="AF175" s="228"/>
      <c r="AG175" s="228"/>
    </row>
    <row r="176" spans="29:33">
      <c r="AC176" s="229" t="s">
        <v>1727</v>
      </c>
      <c r="AD176" s="230" t="s">
        <v>1728</v>
      </c>
      <c r="AE176" s="228"/>
      <c r="AF176" s="228"/>
      <c r="AG176" s="228"/>
    </row>
    <row r="177" spans="29:33">
      <c r="AC177" s="229" t="s">
        <v>1319</v>
      </c>
      <c r="AD177" s="230" t="s">
        <v>1320</v>
      </c>
      <c r="AE177" s="228"/>
      <c r="AF177" s="228"/>
      <c r="AG177" s="228"/>
    </row>
    <row r="178" spans="29:33">
      <c r="AC178" s="229" t="s">
        <v>2058</v>
      </c>
      <c r="AD178" s="230" t="s">
        <v>2059</v>
      </c>
      <c r="AE178" s="228"/>
      <c r="AF178" s="228"/>
      <c r="AG178" s="228"/>
    </row>
    <row r="179" spans="29:33">
      <c r="AC179" s="229" t="s">
        <v>1144</v>
      </c>
      <c r="AD179" s="230" t="s">
        <v>1145</v>
      </c>
      <c r="AE179" s="228"/>
      <c r="AF179" s="228"/>
      <c r="AG179" s="228"/>
    </row>
    <row r="180" spans="29:33">
      <c r="AC180" s="229" t="s">
        <v>1098</v>
      </c>
      <c r="AD180" s="230" t="s">
        <v>1097</v>
      </c>
      <c r="AE180" s="228"/>
      <c r="AF180" s="228"/>
      <c r="AG180" s="228"/>
    </row>
    <row r="181" spans="29:33">
      <c r="AC181" s="229" t="s">
        <v>740</v>
      </c>
      <c r="AD181" s="230" t="s">
        <v>472</v>
      </c>
      <c r="AE181" s="228"/>
      <c r="AF181" s="228"/>
      <c r="AG181" s="228"/>
    </row>
    <row r="182" spans="29:33">
      <c r="AC182" s="229" t="s">
        <v>739</v>
      </c>
      <c r="AD182" s="230" t="s">
        <v>471</v>
      </c>
      <c r="AE182" s="228"/>
      <c r="AF182" s="228"/>
      <c r="AG182" s="228"/>
    </row>
    <row r="183" spans="29:33">
      <c r="AC183" s="229" t="s">
        <v>1281</v>
      </c>
      <c r="AD183" s="230" t="s">
        <v>1282</v>
      </c>
      <c r="AE183" s="228"/>
      <c r="AF183" s="228"/>
      <c r="AG183" s="228"/>
    </row>
    <row r="184" spans="29:33">
      <c r="AC184" s="229" t="s">
        <v>1047</v>
      </c>
      <c r="AD184" s="230" t="s">
        <v>1048</v>
      </c>
      <c r="AE184" s="228"/>
      <c r="AF184" s="228"/>
      <c r="AG184" s="228"/>
    </row>
    <row r="185" spans="29:33">
      <c r="AC185" s="229" t="s">
        <v>1146</v>
      </c>
      <c r="AD185" s="230" t="s">
        <v>1147</v>
      </c>
      <c r="AE185" s="228"/>
      <c r="AF185" s="228"/>
      <c r="AG185" s="228"/>
    </row>
    <row r="186" spans="29:33">
      <c r="AC186" s="229" t="s">
        <v>1708</v>
      </c>
      <c r="AD186" s="230" t="s">
        <v>1709</v>
      </c>
      <c r="AE186" s="228"/>
      <c r="AF186" s="228"/>
      <c r="AG186" s="228"/>
    </row>
    <row r="187" spans="29:33">
      <c r="AC187" s="229" t="s">
        <v>1658</v>
      </c>
      <c r="AD187" s="230" t="s">
        <v>1659</v>
      </c>
      <c r="AE187" s="228"/>
      <c r="AF187" s="228"/>
      <c r="AG187" s="228"/>
    </row>
    <row r="188" spans="29:33">
      <c r="AC188" s="229" t="s">
        <v>1317</v>
      </c>
      <c r="AD188" s="230" t="s">
        <v>1318</v>
      </c>
      <c r="AE188" s="228"/>
      <c r="AF188" s="228"/>
      <c r="AG188" s="228"/>
    </row>
    <row r="189" spans="29:33">
      <c r="AC189" s="287" t="s">
        <v>2646</v>
      </c>
      <c r="AD189" s="288" t="s">
        <v>2647</v>
      </c>
      <c r="AE189" s="228"/>
      <c r="AF189" s="228"/>
      <c r="AG189" s="228"/>
    </row>
    <row r="190" spans="29:33">
      <c r="AC190" s="229" t="s">
        <v>2468</v>
      </c>
      <c r="AD190" s="230" t="s">
        <v>2469</v>
      </c>
      <c r="AE190" s="228"/>
      <c r="AF190" s="228"/>
      <c r="AG190" s="228"/>
    </row>
    <row r="191" spans="29:33">
      <c r="AC191" s="282" t="s">
        <v>2560</v>
      </c>
      <c r="AD191" s="283" t="s">
        <v>2561</v>
      </c>
      <c r="AE191" s="228"/>
      <c r="AF191" s="228"/>
      <c r="AG191" s="228"/>
    </row>
    <row r="192" spans="29:33">
      <c r="AC192" s="229" t="s">
        <v>1358</v>
      </c>
      <c r="AD192" s="230" t="s">
        <v>1359</v>
      </c>
      <c r="AE192" s="228"/>
      <c r="AF192" s="228"/>
      <c r="AG192" s="228"/>
    </row>
    <row r="193" spans="29:33">
      <c r="AC193" s="229" t="s">
        <v>1309</v>
      </c>
      <c r="AD193" s="230" t="s">
        <v>1310</v>
      </c>
      <c r="AE193" s="228"/>
      <c r="AF193" s="228"/>
      <c r="AG193" s="228"/>
    </row>
    <row r="194" spans="29:33">
      <c r="AC194" s="229" t="s">
        <v>1148</v>
      </c>
      <c r="AD194" s="230" t="s">
        <v>1149</v>
      </c>
      <c r="AE194" s="228"/>
      <c r="AF194" s="228"/>
      <c r="AG194" s="228"/>
    </row>
    <row r="195" spans="29:33">
      <c r="AC195" s="229" t="s">
        <v>131</v>
      </c>
      <c r="AD195" s="230" t="s">
        <v>132</v>
      </c>
      <c r="AE195" s="228"/>
      <c r="AF195" s="228"/>
      <c r="AG195" s="228"/>
    </row>
    <row r="196" spans="29:33">
      <c r="AC196" s="229" t="s">
        <v>1518</v>
      </c>
      <c r="AD196" s="230" t="s">
        <v>1519</v>
      </c>
      <c r="AE196" s="228"/>
      <c r="AF196" s="228"/>
      <c r="AG196" s="228"/>
    </row>
    <row r="197" spans="29:33">
      <c r="AC197" s="229" t="s">
        <v>1333</v>
      </c>
      <c r="AD197" s="230" t="s">
        <v>1334</v>
      </c>
      <c r="AE197" s="228"/>
      <c r="AF197" s="228"/>
      <c r="AG197" s="228"/>
    </row>
    <row r="198" spans="29:33">
      <c r="AC198" s="229" t="s">
        <v>1335</v>
      </c>
      <c r="AD198" s="230" t="s">
        <v>1336</v>
      </c>
      <c r="AE198" s="228"/>
      <c r="AF198" s="228"/>
      <c r="AG198" s="228"/>
    </row>
    <row r="199" spans="29:33">
      <c r="AC199" s="229" t="s">
        <v>816</v>
      </c>
      <c r="AD199" s="230" t="s">
        <v>138</v>
      </c>
      <c r="AE199" s="228"/>
      <c r="AF199" s="228"/>
      <c r="AG199" s="228"/>
    </row>
    <row r="200" spans="29:33">
      <c r="AC200" s="229" t="s">
        <v>1432</v>
      </c>
      <c r="AD200" s="230" t="s">
        <v>1433</v>
      </c>
      <c r="AE200" s="228"/>
      <c r="AF200" s="228"/>
      <c r="AG200" s="228"/>
    </row>
    <row r="201" spans="29:33">
      <c r="AC201" s="229" t="s">
        <v>1197</v>
      </c>
      <c r="AD201" s="230" t="s">
        <v>1198</v>
      </c>
      <c r="AE201" s="228"/>
      <c r="AF201" s="228"/>
      <c r="AG201" s="228"/>
    </row>
    <row r="202" spans="29:33">
      <c r="AC202" s="229" t="s">
        <v>140</v>
      </c>
      <c r="AD202" s="230" t="s">
        <v>141</v>
      </c>
      <c r="AE202" s="228"/>
      <c r="AF202" s="228"/>
      <c r="AG202" s="228"/>
    </row>
    <row r="203" spans="29:33">
      <c r="AC203" s="229" t="s">
        <v>1275</v>
      </c>
      <c r="AD203" s="230" t="s">
        <v>1276</v>
      </c>
      <c r="AE203" s="228"/>
      <c r="AF203" s="228"/>
      <c r="AG203" s="228"/>
    </row>
    <row r="204" spans="29:33">
      <c r="AC204" s="229" t="s">
        <v>1562</v>
      </c>
      <c r="AD204" s="230" t="s">
        <v>1233</v>
      </c>
      <c r="AE204" s="228"/>
      <c r="AF204" s="228"/>
      <c r="AG204" s="228"/>
    </row>
    <row r="205" spans="29:33">
      <c r="AC205" s="229" t="s">
        <v>1150</v>
      </c>
      <c r="AD205" s="230" t="s">
        <v>1151</v>
      </c>
      <c r="AE205" s="228"/>
      <c r="AF205" s="228"/>
      <c r="AG205" s="228"/>
    </row>
    <row r="206" spans="29:33">
      <c r="AC206" s="229" t="s">
        <v>1285</v>
      </c>
      <c r="AD206" s="230" t="s">
        <v>1286</v>
      </c>
      <c r="AE206" s="228"/>
      <c r="AF206" s="228"/>
      <c r="AG206" s="228"/>
    </row>
    <row r="207" spans="29:33">
      <c r="AC207" s="229" t="s">
        <v>1611</v>
      </c>
      <c r="AD207" s="230" t="s">
        <v>1612</v>
      </c>
      <c r="AE207" s="228"/>
      <c r="AF207" s="228"/>
      <c r="AG207" s="228"/>
    </row>
    <row r="208" spans="29:33">
      <c r="AC208" s="229" t="s">
        <v>1471</v>
      </c>
      <c r="AD208" s="230" t="s">
        <v>1472</v>
      </c>
      <c r="AE208" s="228"/>
      <c r="AF208" s="228"/>
      <c r="AG208" s="228"/>
    </row>
    <row r="209" spans="29:33">
      <c r="AC209" s="229" t="s">
        <v>1389</v>
      </c>
      <c r="AD209" s="230" t="s">
        <v>1390</v>
      </c>
      <c r="AE209" s="228"/>
      <c r="AF209" s="228"/>
      <c r="AG209" s="228"/>
    </row>
    <row r="210" spans="29:33">
      <c r="AC210" s="287" t="s">
        <v>2566</v>
      </c>
      <c r="AD210" s="288" t="s">
        <v>2567</v>
      </c>
      <c r="AE210" s="228"/>
      <c r="AF210" s="228"/>
      <c r="AG210" s="228"/>
    </row>
    <row r="211" spans="29:33">
      <c r="AC211" s="229" t="s">
        <v>1993</v>
      </c>
      <c r="AD211" s="230" t="s">
        <v>1994</v>
      </c>
      <c r="AE211" s="228"/>
      <c r="AF211" s="228"/>
      <c r="AG211" s="228"/>
    </row>
    <row r="212" spans="29:33">
      <c r="AC212" s="229" t="s">
        <v>1251</v>
      </c>
      <c r="AD212" s="230" t="s">
        <v>1252</v>
      </c>
      <c r="AE212" s="228"/>
      <c r="AF212" s="228"/>
      <c r="AG212" s="228"/>
    </row>
    <row r="213" spans="29:33">
      <c r="AC213" s="229" t="s">
        <v>1473</v>
      </c>
      <c r="AD213" s="230" t="s">
        <v>1474</v>
      </c>
      <c r="AE213" s="228"/>
      <c r="AF213" s="228"/>
      <c r="AG213" s="228"/>
    </row>
    <row r="214" spans="29:33">
      <c r="AC214" s="229" t="s">
        <v>1019</v>
      </c>
      <c r="AD214" s="230" t="s">
        <v>1020</v>
      </c>
      <c r="AE214" s="228"/>
      <c r="AF214" s="228"/>
      <c r="AG214" s="228"/>
    </row>
    <row r="215" spans="29:33">
      <c r="AC215" s="229" t="s">
        <v>150</v>
      </c>
      <c r="AD215" s="230" t="s">
        <v>151</v>
      </c>
      <c r="AE215" s="228"/>
      <c r="AF215" s="228"/>
      <c r="AG215" s="228"/>
    </row>
    <row r="216" spans="29:33">
      <c r="AC216" s="229" t="s">
        <v>153</v>
      </c>
      <c r="AD216" s="230" t="s">
        <v>1207</v>
      </c>
      <c r="AE216" s="228"/>
      <c r="AF216" s="228"/>
      <c r="AG216" s="228"/>
    </row>
    <row r="217" spans="29:33">
      <c r="AC217" s="229" t="s">
        <v>2509</v>
      </c>
      <c r="AD217" s="230" t="s">
        <v>2510</v>
      </c>
      <c r="AE217" s="228"/>
      <c r="AF217" s="228"/>
      <c r="AG217" s="228"/>
    </row>
    <row r="218" spans="29:33">
      <c r="AC218" s="229" t="s">
        <v>1175</v>
      </c>
      <c r="AD218" s="230" t="s">
        <v>1176</v>
      </c>
      <c r="AE218" s="228"/>
      <c r="AF218" s="228"/>
      <c r="AG218" s="228"/>
    </row>
    <row r="219" spans="29:33">
      <c r="AC219" s="229" t="s">
        <v>1379</v>
      </c>
      <c r="AD219" s="230" t="s">
        <v>1380</v>
      </c>
      <c r="AE219" s="228"/>
      <c r="AF219" s="228"/>
      <c r="AG219" s="228"/>
    </row>
    <row r="220" spans="29:33">
      <c r="AC220" s="229" t="s">
        <v>155</v>
      </c>
      <c r="AD220" s="230" t="s">
        <v>506</v>
      </c>
      <c r="AE220" s="228"/>
      <c r="AF220" s="228"/>
      <c r="AG220" s="228"/>
    </row>
    <row r="221" spans="29:33">
      <c r="AC221" s="229" t="s">
        <v>1152</v>
      </c>
      <c r="AD221" s="230" t="s">
        <v>1153</v>
      </c>
      <c r="AE221" s="228"/>
      <c r="AF221" s="228"/>
      <c r="AG221" s="228"/>
    </row>
    <row r="222" spans="29:33">
      <c r="AC222" s="287" t="s">
        <v>1210</v>
      </c>
      <c r="AD222" s="288" t="s">
        <v>1211</v>
      </c>
      <c r="AE222" s="228"/>
      <c r="AF222" s="228"/>
      <c r="AG222" s="228"/>
    </row>
    <row r="223" spans="29:33">
      <c r="AC223" s="229" t="s">
        <v>1743</v>
      </c>
      <c r="AD223" s="230" t="s">
        <v>1744</v>
      </c>
      <c r="AE223" s="228"/>
      <c r="AF223" s="228"/>
      <c r="AG223" s="228"/>
    </row>
    <row r="224" spans="29:33">
      <c r="AC224" s="287" t="s">
        <v>2635</v>
      </c>
      <c r="AD224" s="288" t="s">
        <v>2636</v>
      </c>
      <c r="AE224" s="228"/>
      <c r="AF224" s="228"/>
      <c r="AG224" s="228"/>
    </row>
    <row r="225" spans="29:33">
      <c r="AC225" s="287" t="s">
        <v>454</v>
      </c>
      <c r="AD225" s="288" t="s">
        <v>160</v>
      </c>
      <c r="AE225" s="228"/>
      <c r="AF225" s="228"/>
      <c r="AG225" s="228"/>
    </row>
    <row r="226" spans="29:33">
      <c r="AC226" s="287" t="s">
        <v>1434</v>
      </c>
      <c r="AD226" s="288" t="s">
        <v>1435</v>
      </c>
    </row>
    <row r="227" spans="29:33">
      <c r="AC227" s="287" t="s">
        <v>1154</v>
      </c>
      <c r="AD227" s="288" t="s">
        <v>1155</v>
      </c>
    </row>
    <row r="228" spans="29:33">
      <c r="AC228" s="229" t="s">
        <v>2033</v>
      </c>
      <c r="AD228" s="230" t="s">
        <v>2034</v>
      </c>
    </row>
    <row r="229" spans="29:33">
      <c r="AC229" s="229" t="s">
        <v>1325</v>
      </c>
      <c r="AD229" s="230" t="s">
        <v>1326</v>
      </c>
    </row>
    <row r="230" spans="29:33">
      <c r="AC230" s="229" t="s">
        <v>1108</v>
      </c>
      <c r="AD230" s="230" t="s">
        <v>1109</v>
      </c>
    </row>
    <row r="231" spans="29:33">
      <c r="AC231" s="287" t="s">
        <v>1475</v>
      </c>
      <c r="AD231" s="288" t="s">
        <v>1476</v>
      </c>
    </row>
    <row r="232" spans="29:33">
      <c r="AC232" s="229" t="s">
        <v>1261</v>
      </c>
      <c r="AD232" s="230" t="s">
        <v>1262</v>
      </c>
    </row>
    <row r="233" spans="29:33">
      <c r="AC233" s="287" t="s">
        <v>2585</v>
      </c>
      <c r="AD233" s="288" t="s">
        <v>2584</v>
      </c>
    </row>
    <row r="234" spans="29:33">
      <c r="AC234" s="287" t="s">
        <v>737</v>
      </c>
      <c r="AD234" s="288" t="s">
        <v>738</v>
      </c>
    </row>
    <row r="235" spans="29:33">
      <c r="AC235" s="229" t="s">
        <v>507</v>
      </c>
      <c r="AD235" s="230" t="s">
        <v>508</v>
      </c>
    </row>
    <row r="236" spans="29:33">
      <c r="AC236" s="229" t="s">
        <v>509</v>
      </c>
      <c r="AD236" s="230" t="s">
        <v>510</v>
      </c>
    </row>
    <row r="237" spans="29:33">
      <c r="AC237" s="229" t="s">
        <v>1463</v>
      </c>
      <c r="AD237" s="230" t="s">
        <v>1759</v>
      </c>
    </row>
    <row r="238" spans="29:33">
      <c r="AC238" s="229" t="s">
        <v>1249</v>
      </c>
      <c r="AD238" s="230" t="s">
        <v>1250</v>
      </c>
    </row>
    <row r="239" spans="29:33">
      <c r="AC239" s="229" t="s">
        <v>1156</v>
      </c>
      <c r="AD239" s="230" t="s">
        <v>1157</v>
      </c>
    </row>
    <row r="240" spans="29:33">
      <c r="AC240" s="287" t="s">
        <v>2568</v>
      </c>
      <c r="AD240" s="288" t="s">
        <v>2569</v>
      </c>
    </row>
    <row r="241" spans="29:30">
      <c r="AC241" s="229" t="s">
        <v>170</v>
      </c>
      <c r="AD241" s="230" t="s">
        <v>511</v>
      </c>
    </row>
    <row r="242" spans="29:30">
      <c r="AC242" s="229" t="s">
        <v>1101</v>
      </c>
      <c r="AD242" s="230" t="s">
        <v>1102</v>
      </c>
    </row>
    <row r="243" spans="29:30">
      <c r="AC243" s="287" t="s">
        <v>2606</v>
      </c>
      <c r="AD243" s="288" t="s">
        <v>2607</v>
      </c>
    </row>
    <row r="244" spans="29:30">
      <c r="AC244" s="229" t="s">
        <v>2037</v>
      </c>
      <c r="AD244" s="230" t="s">
        <v>2038</v>
      </c>
    </row>
    <row r="245" spans="29:30">
      <c r="AC245" s="229" t="s">
        <v>2039</v>
      </c>
      <c r="AD245" s="230" t="s">
        <v>2040</v>
      </c>
    </row>
    <row r="246" spans="29:30">
      <c r="AC246" s="229" t="s">
        <v>1430</v>
      </c>
      <c r="AD246" s="230" t="s">
        <v>1431</v>
      </c>
    </row>
    <row r="247" spans="29:30">
      <c r="AC247" s="229" t="s">
        <v>1714</v>
      </c>
      <c r="AD247" s="230" t="s">
        <v>1715</v>
      </c>
    </row>
    <row r="248" spans="29:30">
      <c r="AC248" s="229" t="s">
        <v>1754</v>
      </c>
      <c r="AD248" s="230" t="s">
        <v>1753</v>
      </c>
    </row>
    <row r="249" spans="29:30">
      <c r="AC249" s="229" t="s">
        <v>1549</v>
      </c>
      <c r="AD249" s="230" t="s">
        <v>1550</v>
      </c>
    </row>
    <row r="250" spans="29:30">
      <c r="AC250" s="229" t="s">
        <v>1814</v>
      </c>
      <c r="AD250" s="230" t="s">
        <v>1815</v>
      </c>
    </row>
    <row r="251" spans="29:30">
      <c r="AC251" s="229" t="s">
        <v>2054</v>
      </c>
      <c r="AD251" s="230" t="s">
        <v>2055</v>
      </c>
    </row>
    <row r="252" spans="29:30">
      <c r="AC252" s="229" t="s">
        <v>1545</v>
      </c>
      <c r="AD252" s="230" t="s">
        <v>1546</v>
      </c>
    </row>
    <row r="253" spans="29:30">
      <c r="AC253" s="229" t="s">
        <v>741</v>
      </c>
      <c r="AD253" s="230" t="s">
        <v>1161</v>
      </c>
    </row>
    <row r="254" spans="29:30">
      <c r="AC254" s="229" t="s">
        <v>442</v>
      </c>
      <c r="AD254" s="230" t="s">
        <v>183</v>
      </c>
    </row>
    <row r="255" spans="29:30">
      <c r="AC255" s="229" t="s">
        <v>1159</v>
      </c>
      <c r="AD255" s="230" t="s">
        <v>1160</v>
      </c>
    </row>
    <row r="256" spans="29:30">
      <c r="AC256" s="229" t="s">
        <v>512</v>
      </c>
      <c r="AD256" s="230" t="s">
        <v>188</v>
      </c>
    </row>
    <row r="257" spans="29:30">
      <c r="AC257" s="229" t="s">
        <v>1657</v>
      </c>
      <c r="AD257" s="230" t="s">
        <v>1656</v>
      </c>
    </row>
    <row r="258" spans="29:30">
      <c r="AC258" s="229" t="s">
        <v>440</v>
      </c>
      <c r="AD258" s="230" t="s">
        <v>24</v>
      </c>
    </row>
    <row r="259" spans="29:30">
      <c r="AC259" s="229" t="s">
        <v>1558</v>
      </c>
      <c r="AD259" s="230" t="s">
        <v>1559</v>
      </c>
    </row>
    <row r="260" spans="29:30">
      <c r="AC260" s="229" t="s">
        <v>513</v>
      </c>
      <c r="AD260" s="230" t="s">
        <v>514</v>
      </c>
    </row>
    <row r="261" spans="29:30">
      <c r="AC261" s="229" t="s">
        <v>515</v>
      </c>
      <c r="AD261" s="230" t="s">
        <v>516</v>
      </c>
    </row>
    <row r="262" spans="29:30">
      <c r="AC262" s="229" t="s">
        <v>517</v>
      </c>
      <c r="AD262" s="230" t="s">
        <v>518</v>
      </c>
    </row>
    <row r="263" spans="29:30">
      <c r="AC263" s="287" t="s">
        <v>2604</v>
      </c>
      <c r="AD263" s="288" t="s">
        <v>2605</v>
      </c>
    </row>
    <row r="264" spans="29:30">
      <c r="AC264" s="229" t="s">
        <v>1609</v>
      </c>
      <c r="AD264" s="230" t="s">
        <v>1610</v>
      </c>
    </row>
    <row r="265" spans="29:30">
      <c r="AC265" s="229" t="s">
        <v>1287</v>
      </c>
      <c r="AD265" s="230" t="s">
        <v>1288</v>
      </c>
    </row>
    <row r="266" spans="29:30">
      <c r="AC266" s="229" t="s">
        <v>1797</v>
      </c>
      <c r="AD266" s="230" t="s">
        <v>1798</v>
      </c>
    </row>
    <row r="267" spans="29:30">
      <c r="AC267" s="229" t="s">
        <v>519</v>
      </c>
      <c r="AD267" s="230" t="s">
        <v>520</v>
      </c>
    </row>
    <row r="268" spans="29:30">
      <c r="AC268" s="229" t="s">
        <v>521</v>
      </c>
      <c r="AD268" s="230" t="s">
        <v>522</v>
      </c>
    </row>
    <row r="269" spans="29:30">
      <c r="AC269" s="229" t="s">
        <v>797</v>
      </c>
      <c r="AD269" s="230" t="s">
        <v>798</v>
      </c>
    </row>
    <row r="270" spans="29:30">
      <c r="AC270" s="229" t="s">
        <v>1299</v>
      </c>
      <c r="AD270" s="230" t="s">
        <v>1300</v>
      </c>
    </row>
    <row r="271" spans="29:30">
      <c r="AC271" s="229" t="s">
        <v>1255</v>
      </c>
      <c r="AD271" s="230" t="s">
        <v>1256</v>
      </c>
    </row>
    <row r="272" spans="29:30">
      <c r="AC272" s="229" t="s">
        <v>2056</v>
      </c>
      <c r="AD272" s="230" t="s">
        <v>2057</v>
      </c>
    </row>
    <row r="273" spans="29:30">
      <c r="AC273" s="229" t="s">
        <v>1314</v>
      </c>
      <c r="AD273" s="230" t="s">
        <v>1315</v>
      </c>
    </row>
    <row r="274" spans="29:30">
      <c r="AC274" s="229" t="s">
        <v>523</v>
      </c>
      <c r="AD274" s="230" t="s">
        <v>567</v>
      </c>
    </row>
    <row r="275" spans="29:30">
      <c r="AC275" s="229" t="s">
        <v>1424</v>
      </c>
      <c r="AD275" s="230" t="s">
        <v>1425</v>
      </c>
    </row>
    <row r="276" spans="29:30">
      <c r="AC276" s="229" t="s">
        <v>524</v>
      </c>
      <c r="AD276" s="230" t="s">
        <v>525</v>
      </c>
    </row>
    <row r="277" spans="29:30">
      <c r="AC277" s="229" t="s">
        <v>1505</v>
      </c>
      <c r="AD277" s="230" t="s">
        <v>1506</v>
      </c>
    </row>
    <row r="278" spans="29:30">
      <c r="AC278" s="229" t="s">
        <v>568</v>
      </c>
      <c r="AD278" s="230" t="s">
        <v>526</v>
      </c>
    </row>
    <row r="279" spans="29:30">
      <c r="AC279" s="229" t="s">
        <v>527</v>
      </c>
      <c r="AD279" s="230" t="s">
        <v>528</v>
      </c>
    </row>
    <row r="280" spans="29:30">
      <c r="AC280" s="229" t="s">
        <v>1021</v>
      </c>
      <c r="AD280" s="230" t="s">
        <v>1022</v>
      </c>
    </row>
    <row r="281" spans="29:30">
      <c r="AC281" s="229" t="s">
        <v>529</v>
      </c>
      <c r="AD281" s="230" t="s">
        <v>569</v>
      </c>
    </row>
    <row r="282" spans="29:30">
      <c r="AC282" s="229" t="s">
        <v>1391</v>
      </c>
      <c r="AD282" s="230" t="s">
        <v>1392</v>
      </c>
    </row>
    <row r="283" spans="29:30">
      <c r="AC283" s="229" t="s">
        <v>1162</v>
      </c>
      <c r="AD283" s="230" t="s">
        <v>1163</v>
      </c>
    </row>
    <row r="284" spans="29:30">
      <c r="AC284" s="260" t="s">
        <v>1769</v>
      </c>
      <c r="AD284" s="260" t="s">
        <v>1770</v>
      </c>
    </row>
    <row r="285" spans="29:30">
      <c r="AC285" s="229" t="s">
        <v>1987</v>
      </c>
      <c r="AD285" s="230" t="s">
        <v>1988</v>
      </c>
    </row>
    <row r="286" spans="29:30">
      <c r="AC286" s="229" t="s">
        <v>530</v>
      </c>
      <c r="AD286" s="230" t="s">
        <v>531</v>
      </c>
    </row>
    <row r="287" spans="29:30">
      <c r="AC287" s="260" t="s">
        <v>583</v>
      </c>
      <c r="AD287" s="260" t="s">
        <v>584</v>
      </c>
    </row>
    <row r="288" spans="29:30">
      <c r="AC288" s="287" t="s">
        <v>1375</v>
      </c>
      <c r="AD288" s="288" t="s">
        <v>1376</v>
      </c>
    </row>
    <row r="289" spans="29:30">
      <c r="AC289" s="260" t="s">
        <v>570</v>
      </c>
      <c r="AD289" s="260" t="s">
        <v>571</v>
      </c>
    </row>
    <row r="290" spans="29:30">
      <c r="AC290" s="287" t="s">
        <v>2664</v>
      </c>
      <c r="AD290" s="288" t="s">
        <v>2665</v>
      </c>
    </row>
    <row r="291" spans="29:30">
      <c r="AC291" s="260" t="s">
        <v>1741</v>
      </c>
      <c r="AD291" s="260" t="s">
        <v>1742</v>
      </c>
    </row>
    <row r="292" spans="29:30">
      <c r="AC292" s="287" t="s">
        <v>532</v>
      </c>
      <c r="AD292" s="288" t="s">
        <v>533</v>
      </c>
    </row>
    <row r="293" spans="29:30">
      <c r="AC293" s="260" t="s">
        <v>1975</v>
      </c>
      <c r="AD293" s="260" t="s">
        <v>1976</v>
      </c>
    </row>
    <row r="294" spans="29:30">
      <c r="AC294" s="229" t="s">
        <v>1164</v>
      </c>
      <c r="AD294" s="230" t="s">
        <v>1165</v>
      </c>
    </row>
    <row r="295" spans="29:30">
      <c r="AC295" s="229" t="s">
        <v>199</v>
      </c>
      <c r="AD295" s="230" t="s">
        <v>25</v>
      </c>
    </row>
    <row r="296" spans="29:30">
      <c r="AC296" s="229" t="s">
        <v>534</v>
      </c>
      <c r="AD296" s="230" t="s">
        <v>535</v>
      </c>
    </row>
    <row r="297" spans="29:30">
      <c r="AC297" s="287" t="s">
        <v>536</v>
      </c>
      <c r="AD297" s="288" t="s">
        <v>572</v>
      </c>
    </row>
    <row r="298" spans="29:30">
      <c r="AC298" s="229" t="s">
        <v>537</v>
      </c>
      <c r="AD298" s="230" t="s">
        <v>573</v>
      </c>
    </row>
    <row r="299" spans="29:30">
      <c r="AC299" s="287" t="s">
        <v>2640</v>
      </c>
      <c r="AD299" s="288" t="s">
        <v>2641</v>
      </c>
    </row>
    <row r="300" spans="29:30">
      <c r="AC300" s="287" t="s">
        <v>1158</v>
      </c>
      <c r="AD300" s="288" t="s">
        <v>2463</v>
      </c>
    </row>
    <row r="301" spans="29:30">
      <c r="AC301" s="287" t="s">
        <v>538</v>
      </c>
      <c r="AD301" s="288" t="s">
        <v>574</v>
      </c>
    </row>
    <row r="302" spans="29:30">
      <c r="AC302" s="287" t="s">
        <v>1745</v>
      </c>
      <c r="AD302" s="288" t="s">
        <v>1746</v>
      </c>
    </row>
    <row r="303" spans="29:30">
      <c r="AC303" s="287" t="s">
        <v>439</v>
      </c>
      <c r="AD303" s="288" t="s">
        <v>21</v>
      </c>
    </row>
    <row r="304" spans="29:30">
      <c r="AC304" s="229" t="s">
        <v>539</v>
      </c>
      <c r="AD304" s="230" t="s">
        <v>575</v>
      </c>
    </row>
    <row r="305" spans="29:30">
      <c r="AC305" s="229" t="s">
        <v>1758</v>
      </c>
      <c r="AD305" s="230" t="s">
        <v>1757</v>
      </c>
    </row>
    <row r="306" spans="29:30">
      <c r="AC306" s="229" t="s">
        <v>540</v>
      </c>
      <c r="AD306" s="230" t="s">
        <v>541</v>
      </c>
    </row>
    <row r="307" spans="29:30">
      <c r="AC307" s="229" t="s">
        <v>1943</v>
      </c>
      <c r="AD307" s="230" t="s">
        <v>1372</v>
      </c>
    </row>
    <row r="308" spans="29:30">
      <c r="AC308" s="229" t="s">
        <v>1514</v>
      </c>
      <c r="AD308" s="230" t="s">
        <v>1515</v>
      </c>
    </row>
    <row r="309" spans="29:30">
      <c r="AC309" s="229" t="s">
        <v>1348</v>
      </c>
      <c r="AD309" s="230" t="s">
        <v>1349</v>
      </c>
    </row>
    <row r="310" spans="29:30">
      <c r="AC310" s="229" t="s">
        <v>1716</v>
      </c>
      <c r="AD310" s="230" t="s">
        <v>1717</v>
      </c>
    </row>
    <row r="311" spans="29:30">
      <c r="AC311" s="229" t="s">
        <v>207</v>
      </c>
      <c r="AD311" s="230" t="s">
        <v>1171</v>
      </c>
    </row>
    <row r="312" spans="29:30">
      <c r="AC312" s="229" t="s">
        <v>450</v>
      </c>
      <c r="AD312" s="230" t="s">
        <v>297</v>
      </c>
    </row>
    <row r="313" spans="29:30">
      <c r="AC313" s="229" t="s">
        <v>449</v>
      </c>
      <c r="AD313" s="230" t="s">
        <v>256</v>
      </c>
    </row>
    <row r="314" spans="29:30">
      <c r="AC314" s="229" t="s">
        <v>1773</v>
      </c>
      <c r="AD314" s="230" t="s">
        <v>1774</v>
      </c>
    </row>
    <row r="315" spans="29:30">
      <c r="AC315" s="229" t="s">
        <v>1080</v>
      </c>
      <c r="AD315" s="230" t="s">
        <v>1081</v>
      </c>
    </row>
    <row r="316" spans="29:30">
      <c r="AC316" s="229" t="s">
        <v>1265</v>
      </c>
      <c r="AD316" s="230" t="s">
        <v>1266</v>
      </c>
    </row>
    <row r="317" spans="29:30">
      <c r="AC317" s="229" t="s">
        <v>1409</v>
      </c>
      <c r="AD317" s="230" t="s">
        <v>1410</v>
      </c>
    </row>
    <row r="318" spans="29:30">
      <c r="AC318" s="229" t="s">
        <v>542</v>
      </c>
      <c r="AD318" s="230" t="s">
        <v>543</v>
      </c>
    </row>
    <row r="319" spans="29:30">
      <c r="AC319" s="229" t="s">
        <v>1533</v>
      </c>
      <c r="AD319" s="230" t="s">
        <v>1534</v>
      </c>
    </row>
    <row r="320" spans="29:30">
      <c r="AC320" s="229" t="s">
        <v>1944</v>
      </c>
      <c r="AD320" s="230" t="s">
        <v>1945</v>
      </c>
    </row>
    <row r="321" spans="29:30">
      <c r="AC321" s="229" t="s">
        <v>1115</v>
      </c>
      <c r="AD321" s="230" t="s">
        <v>1114</v>
      </c>
    </row>
    <row r="322" spans="29:30">
      <c r="AC322" s="229" t="s">
        <v>1520</v>
      </c>
      <c r="AD322" s="230" t="s">
        <v>1521</v>
      </c>
    </row>
    <row r="323" spans="29:30">
      <c r="AC323" s="229" t="s">
        <v>544</v>
      </c>
      <c r="AD323" s="230" t="s">
        <v>545</v>
      </c>
    </row>
    <row r="324" spans="29:30">
      <c r="AC324" s="229" t="s">
        <v>438</v>
      </c>
      <c r="AD324" s="230" t="s">
        <v>290</v>
      </c>
    </row>
    <row r="325" spans="29:30">
      <c r="AC325" s="229" t="s">
        <v>437</v>
      </c>
      <c r="AD325" s="230" t="s">
        <v>26</v>
      </c>
    </row>
    <row r="326" spans="29:30">
      <c r="AC326" s="229" t="s">
        <v>546</v>
      </c>
      <c r="AD326" s="230" t="s">
        <v>547</v>
      </c>
    </row>
    <row r="327" spans="29:30">
      <c r="AC327" s="229" t="s">
        <v>1166</v>
      </c>
      <c r="AD327" s="230" t="s">
        <v>1167</v>
      </c>
    </row>
    <row r="328" spans="29:30">
      <c r="AC328" s="229" t="s">
        <v>1360</v>
      </c>
      <c r="AD328" s="230" t="s">
        <v>1361</v>
      </c>
    </row>
    <row r="329" spans="29:30">
      <c r="AC329" s="229" t="s">
        <v>1199</v>
      </c>
      <c r="AD329" s="230" t="s">
        <v>1202</v>
      </c>
    </row>
    <row r="330" spans="29:30">
      <c r="AC330" s="229" t="s">
        <v>1568</v>
      </c>
      <c r="AD330" s="230" t="s">
        <v>1569</v>
      </c>
    </row>
    <row r="331" spans="29:30">
      <c r="AC331" s="229" t="s">
        <v>1516</v>
      </c>
      <c r="AD331" s="230" t="s">
        <v>1517</v>
      </c>
    </row>
    <row r="332" spans="29:30">
      <c r="AC332" s="229" t="s">
        <v>1343</v>
      </c>
      <c r="AD332" s="230" t="s">
        <v>1344</v>
      </c>
    </row>
    <row r="333" spans="29:30">
      <c r="AC333" s="229" t="s">
        <v>1323</v>
      </c>
      <c r="AD333" s="230" t="s">
        <v>1324</v>
      </c>
    </row>
    <row r="334" spans="29:30">
      <c r="AC334" s="229" t="s">
        <v>1560</v>
      </c>
      <c r="AD334" s="230" t="s">
        <v>1561</v>
      </c>
    </row>
    <row r="335" spans="29:30">
      <c r="AC335" s="229" t="s">
        <v>548</v>
      </c>
      <c r="AD335" s="230" t="s">
        <v>367</v>
      </c>
    </row>
    <row r="336" spans="29:30">
      <c r="AC336" s="287" t="s">
        <v>2602</v>
      </c>
      <c r="AD336" s="288" t="s">
        <v>2603</v>
      </c>
    </row>
    <row r="337" spans="29:30">
      <c r="AC337" s="229" t="s">
        <v>1739</v>
      </c>
      <c r="AD337" s="230" t="s">
        <v>1740</v>
      </c>
    </row>
    <row r="338" spans="29:30">
      <c r="AC338" s="229" t="s">
        <v>1214</v>
      </c>
      <c r="AD338" s="230" t="s">
        <v>1215</v>
      </c>
    </row>
    <row r="339" spans="29:30">
      <c r="AC339" s="229" t="s">
        <v>1436</v>
      </c>
      <c r="AD339" s="230" t="s">
        <v>1437</v>
      </c>
    </row>
    <row r="340" spans="29:30">
      <c r="AC340" s="229" t="s">
        <v>2529</v>
      </c>
      <c r="AD340" s="230" t="s">
        <v>2530</v>
      </c>
    </row>
    <row r="341" spans="29:30">
      <c r="AC341" s="229" t="s">
        <v>552</v>
      </c>
      <c r="AD341" s="230" t="s">
        <v>368</v>
      </c>
    </row>
    <row r="342" spans="29:30">
      <c r="AC342" s="229" t="s">
        <v>1771</v>
      </c>
      <c r="AD342" s="230" t="s">
        <v>1772</v>
      </c>
    </row>
    <row r="343" spans="29:30">
      <c r="AC343" s="229" t="s">
        <v>1800</v>
      </c>
      <c r="AD343" s="230" t="s">
        <v>1801</v>
      </c>
    </row>
    <row r="344" spans="29:30">
      <c r="AC344" s="229" t="s">
        <v>549</v>
      </c>
      <c r="AD344" s="230" t="s">
        <v>576</v>
      </c>
    </row>
    <row r="345" spans="29:30">
      <c r="AC345" s="229" t="s">
        <v>1718</v>
      </c>
      <c r="AD345" s="230" t="s">
        <v>1719</v>
      </c>
    </row>
    <row r="346" spans="29:30">
      <c r="AC346" s="229" t="s">
        <v>1523</v>
      </c>
      <c r="AD346" s="230" t="s">
        <v>1524</v>
      </c>
    </row>
    <row r="347" spans="29:30">
      <c r="AC347" s="287" t="s">
        <v>226</v>
      </c>
      <c r="AD347" s="288" t="s">
        <v>2663</v>
      </c>
    </row>
    <row r="348" spans="29:30">
      <c r="AC348" s="229" t="s">
        <v>451</v>
      </c>
      <c r="AD348" s="230" t="s">
        <v>286</v>
      </c>
    </row>
    <row r="349" spans="29:30">
      <c r="AC349" s="229" t="s">
        <v>1168</v>
      </c>
      <c r="AD349" s="230" t="s">
        <v>1169</v>
      </c>
    </row>
    <row r="350" spans="29:30">
      <c r="AC350" s="229" t="s">
        <v>550</v>
      </c>
      <c r="AD350" s="230" t="s">
        <v>551</v>
      </c>
    </row>
    <row r="351" spans="29:30">
      <c r="AC351" s="229" t="s">
        <v>1200</v>
      </c>
      <c r="AD351" s="230" t="s">
        <v>1201</v>
      </c>
    </row>
    <row r="352" spans="29:30">
      <c r="AC352" s="229" t="s">
        <v>550</v>
      </c>
      <c r="AD352" s="230" t="s">
        <v>551</v>
      </c>
    </row>
    <row r="353" spans="29:30">
      <c r="AC353" s="229" t="s">
        <v>1200</v>
      </c>
      <c r="AD353" s="230" t="s">
        <v>1201</v>
      </c>
    </row>
    <row r="354" spans="29:30">
      <c r="AC354" s="229" t="s">
        <v>1537</v>
      </c>
      <c r="AD354" s="230" t="s">
        <v>1538</v>
      </c>
    </row>
    <row r="355" spans="29:30">
      <c r="AC355" s="229" t="s">
        <v>1329</v>
      </c>
      <c r="AD355"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C6" sqref="C6"/>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2555</v>
      </c>
      <c r="B4" s="214"/>
      <c r="C4" s="214"/>
      <c r="D4" s="214"/>
      <c r="E4" s="214"/>
      <c r="F4" s="214"/>
      <c r="G4" s="214"/>
      <c r="H4" s="214"/>
      <c r="I4" s="214"/>
      <c r="J4" s="214"/>
      <c r="K4" s="214"/>
      <c r="S4" s="63"/>
      <c r="T4" s="212"/>
      <c r="U4" s="212"/>
      <c r="V4" s="63"/>
    </row>
    <row r="5" spans="1:71" ht="145.5" customHeight="1">
      <c r="A5" s="303" t="s">
        <v>2511</v>
      </c>
      <c r="B5" s="303"/>
      <c r="C5" s="303"/>
      <c r="D5" s="266" t="s">
        <v>2512</v>
      </c>
      <c r="E5" s="93"/>
      <c r="F5" s="93"/>
      <c r="G5" s="93"/>
      <c r="H5" s="93"/>
      <c r="I5" s="93"/>
      <c r="J5" s="93"/>
      <c r="K5" s="213"/>
      <c r="L5" s="213"/>
      <c r="M5" s="213"/>
      <c r="N5" s="213"/>
      <c r="O5" s="213"/>
      <c r="P5" s="213"/>
      <c r="Q5" s="213"/>
      <c r="R5" s="213"/>
      <c r="S5" s="213"/>
      <c r="T5" s="213"/>
      <c r="V5" s="301" t="s">
        <v>958</v>
      </c>
      <c r="W5" s="302"/>
      <c r="X5" s="302"/>
      <c r="Y5" s="302"/>
      <c r="Z5" s="302"/>
      <c r="AA5" s="301" t="s">
        <v>1010</v>
      </c>
      <c r="AB5" s="302"/>
      <c r="AC5" s="302"/>
      <c r="AD5" s="302"/>
      <c r="AE5" s="302"/>
      <c r="AF5" s="301" t="s">
        <v>1011</v>
      </c>
      <c r="AG5" s="302"/>
      <c r="AH5" s="302"/>
      <c r="AI5" s="302"/>
      <c r="AJ5" s="302"/>
      <c r="AK5" s="301" t="s">
        <v>1012</v>
      </c>
      <c r="AL5" s="302"/>
      <c r="AM5" s="302"/>
      <c r="AN5" s="302"/>
      <c r="AO5" s="302"/>
      <c r="AP5" s="301" t="s">
        <v>1013</v>
      </c>
      <c r="AQ5" s="302"/>
      <c r="AR5" s="302"/>
      <c r="AS5" s="302"/>
      <c r="AT5" s="302"/>
      <c r="AU5" s="301" t="s">
        <v>1014</v>
      </c>
      <c r="AV5" s="302"/>
      <c r="AW5" s="302"/>
      <c r="AX5" s="302"/>
      <c r="AY5" s="302"/>
      <c r="AZ5" s="301" t="s">
        <v>1015</v>
      </c>
      <c r="BA5" s="302"/>
      <c r="BB5" s="302"/>
      <c r="BC5" s="302"/>
      <c r="BD5" s="302"/>
      <c r="BE5" s="301" t="s">
        <v>1016</v>
      </c>
      <c r="BF5" s="302"/>
      <c r="BG5" s="302"/>
      <c r="BH5" s="302"/>
      <c r="BI5" s="302"/>
      <c r="BJ5" s="301" t="s">
        <v>1017</v>
      </c>
      <c r="BK5" s="302"/>
      <c r="BL5" s="302"/>
      <c r="BM5" s="302"/>
      <c r="BN5" s="302"/>
      <c r="BO5" s="301" t="s">
        <v>1018</v>
      </c>
      <c r="BP5" s="302"/>
      <c r="BQ5" s="302"/>
      <c r="BR5" s="302"/>
      <c r="BS5" s="302"/>
    </row>
    <row r="6" spans="1:71" ht="79.2">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opLeftCell="A98" workbookViewId="0">
      <selection activeCell="B60" sqref="B6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59" t="s">
        <v>2484</v>
      </c>
    </row>
    <row r="76" spans="2:2">
      <c r="B76" s="259" t="s">
        <v>2485</v>
      </c>
    </row>
    <row r="77" spans="2:2">
      <c r="B77" s="259" t="s">
        <v>2486</v>
      </c>
    </row>
    <row r="78" spans="2:2">
      <c r="B78" s="259" t="s">
        <v>2487</v>
      </c>
    </row>
    <row r="79" spans="2:2">
      <c r="B79" s="259" t="s">
        <v>2488</v>
      </c>
    </row>
    <row r="80" spans="2:2">
      <c r="B80" s="259" t="s">
        <v>2489</v>
      </c>
    </row>
    <row r="81" spans="2:2">
      <c r="B81" s="259" t="s">
        <v>2490</v>
      </c>
    </row>
    <row r="82" spans="2:2">
      <c r="B82" s="259" t="s">
        <v>2491</v>
      </c>
    </row>
    <row r="83" spans="2:2">
      <c r="B83" s="259" t="s">
        <v>2465</v>
      </c>
    </row>
    <row r="84" spans="2:2">
      <c r="B84" s="259" t="s">
        <v>1895</v>
      </c>
    </row>
    <row r="85" spans="2:2">
      <c r="B85" s="259" t="s">
        <v>1896</v>
      </c>
    </row>
    <row r="86" spans="2:2">
      <c r="B86" s="259" t="s">
        <v>1897</v>
      </c>
    </row>
    <row r="87" spans="2:2">
      <c r="B87" s="259" t="s">
        <v>1898</v>
      </c>
    </row>
    <row r="88" spans="2:2">
      <c r="B88" s="259" t="s">
        <v>1899</v>
      </c>
    </row>
    <row r="89" spans="2:2">
      <c r="B89" s="259" t="s">
        <v>2492</v>
      </c>
    </row>
    <row r="90" spans="2:2">
      <c r="B90" s="259" t="s">
        <v>1900</v>
      </c>
    </row>
    <row r="91" spans="2:2">
      <c r="B91" s="259" t="s">
        <v>1901</v>
      </c>
    </row>
    <row r="92" spans="2:2">
      <c r="B92" s="259" t="s">
        <v>2477</v>
      </c>
    </row>
    <row r="93" spans="2:2">
      <c r="B93" s="259" t="s">
        <v>1902</v>
      </c>
    </row>
    <row r="94" spans="2:2">
      <c r="B94" s="259" t="s">
        <v>2493</v>
      </c>
    </row>
    <row r="95" spans="2:2">
      <c r="B95" s="259" t="s">
        <v>2102</v>
      </c>
    </row>
    <row r="96" spans="2:2">
      <c r="B96" s="259" t="s">
        <v>2494</v>
      </c>
    </row>
    <row r="97" spans="2:4">
      <c r="B97" s="259" t="s">
        <v>2106</v>
      </c>
    </row>
    <row r="98" spans="2:4">
      <c r="B98" s="259" t="s">
        <v>2112</v>
      </c>
    </row>
    <row r="99" spans="2:4">
      <c r="B99" s="259" t="s">
        <v>2495</v>
      </c>
    </row>
    <row r="100" spans="2:4">
      <c r="B100" s="259" t="s">
        <v>1904</v>
      </c>
    </row>
    <row r="101" spans="2:4">
      <c r="B101" s="259" t="s">
        <v>2114</v>
      </c>
    </row>
    <row r="102" spans="2:4">
      <c r="B102" s="259" t="s">
        <v>1905</v>
      </c>
    </row>
    <row r="103" spans="2:4">
      <c r="B103" s="259" t="s">
        <v>1906</v>
      </c>
    </row>
    <row r="104" spans="2:4">
      <c r="B104" s="259" t="s">
        <v>1907</v>
      </c>
    </row>
    <row r="105" spans="2:4">
      <c r="B105" s="259" t="s">
        <v>2496</v>
      </c>
    </row>
    <row r="106" spans="2:4">
      <c r="B106" s="259" t="s">
        <v>1908</v>
      </c>
    </row>
    <row r="107" spans="2:4">
      <c r="B107" s="259" t="s">
        <v>2497</v>
      </c>
    </row>
    <row r="108" spans="2:4">
      <c r="B108" s="259" t="s">
        <v>1909</v>
      </c>
    </row>
    <row r="109" spans="2:4">
      <c r="B109" s="259" t="s">
        <v>2498</v>
      </c>
      <c r="D109" s="262"/>
    </row>
    <row r="110" spans="2:4">
      <c r="B110" s="259" t="s">
        <v>2116</v>
      </c>
      <c r="D110" s="262"/>
    </row>
    <row r="111" spans="2:4">
      <c r="B111" s="259" t="s">
        <v>2117</v>
      </c>
      <c r="D111" s="262"/>
    </row>
    <row r="112" spans="2:4">
      <c r="B112" s="259" t="s">
        <v>2118</v>
      </c>
      <c r="D112" s="262"/>
    </row>
    <row r="113" spans="1:4">
      <c r="B113" s="284" t="s">
        <v>2631</v>
      </c>
      <c r="D113" s="262"/>
    </row>
    <row r="114" spans="1:4">
      <c r="B114" s="259" t="s">
        <v>1910</v>
      </c>
      <c r="D114" s="262"/>
    </row>
    <row r="115" spans="1:4">
      <c r="B115" s="264" t="s">
        <v>2632</v>
      </c>
      <c r="D115" s="262"/>
    </row>
    <row r="116" spans="1:4">
      <c r="B116" s="259" t="s">
        <v>2499</v>
      </c>
      <c r="D116" s="262"/>
    </row>
    <row r="117" spans="1:4">
      <c r="B117" s="259" t="s">
        <v>1911</v>
      </c>
      <c r="D117" s="262"/>
    </row>
    <row r="118" spans="1:4">
      <c r="B118" s="259" t="s">
        <v>2120</v>
      </c>
      <c r="D118" s="262"/>
    </row>
    <row r="119" spans="1:4">
      <c r="B119" s="259" t="s">
        <v>2121</v>
      </c>
      <c r="D119" s="262"/>
    </row>
    <row r="120" spans="1:4">
      <c r="B120" s="259" t="s">
        <v>1912</v>
      </c>
      <c r="D120" s="262"/>
    </row>
    <row r="121" spans="1:4">
      <c r="B121" s="259" t="s">
        <v>2500</v>
      </c>
      <c r="D121" s="262"/>
    </row>
    <row r="122" spans="1:4">
      <c r="B122" s="259" t="s">
        <v>2124</v>
      </c>
      <c r="D122" s="262"/>
    </row>
    <row r="123" spans="1:4">
      <c r="B123" s="259" t="s">
        <v>1913</v>
      </c>
      <c r="D123" s="262"/>
    </row>
    <row r="124" spans="1:4">
      <c r="B124" s="259" t="s">
        <v>2501</v>
      </c>
      <c r="D124" s="262"/>
    </row>
    <row r="125" spans="1:4">
      <c r="B125" s="262"/>
      <c r="D125" s="262"/>
    </row>
    <row r="126" spans="1:4">
      <c r="A126" s="259" t="s">
        <v>8</v>
      </c>
      <c r="D126" s="262"/>
    </row>
    <row r="127" spans="1:4">
      <c r="B127" s="250" t="s">
        <v>1826</v>
      </c>
      <c r="D127" s="262"/>
    </row>
    <row r="128" spans="1:4">
      <c r="B128" s="250" t="s">
        <v>1828</v>
      </c>
      <c r="D128" s="262"/>
    </row>
    <row r="129" spans="2:4">
      <c r="B129" s="250" t="s">
        <v>1829</v>
      </c>
      <c r="D129" s="262"/>
    </row>
    <row r="130" spans="2:4">
      <c r="B130" s="289" t="s">
        <v>2570</v>
      </c>
      <c r="D130" s="262"/>
    </row>
    <row r="131" spans="2:4">
      <c r="B131" s="289" t="s">
        <v>2645</v>
      </c>
      <c r="D131" s="262"/>
    </row>
    <row r="132" spans="2:4">
      <c r="B132" s="289" t="s">
        <v>1830</v>
      </c>
      <c r="D132" s="262"/>
    </row>
    <row r="133" spans="2:4">
      <c r="B133" s="289" t="s">
        <v>1831</v>
      </c>
      <c r="D133" s="262"/>
    </row>
    <row r="134" spans="2:4">
      <c r="B134" s="250" t="s">
        <v>1832</v>
      </c>
      <c r="D134" s="262"/>
    </row>
    <row r="135" spans="2:4">
      <c r="B135" s="250" t="s">
        <v>1833</v>
      </c>
      <c r="D135" s="262"/>
    </row>
    <row r="136" spans="2:4">
      <c r="B136" s="250" t="s">
        <v>1834</v>
      </c>
      <c r="D136" s="262"/>
    </row>
    <row r="137" spans="2:4">
      <c r="B137" s="250" t="s">
        <v>1835</v>
      </c>
      <c r="D137" s="262"/>
    </row>
    <row r="138" spans="2:4">
      <c r="B138" s="250" t="s">
        <v>1836</v>
      </c>
      <c r="D138" s="262"/>
    </row>
    <row r="139" spans="2:4">
      <c r="B139" s="250" t="s">
        <v>1837</v>
      </c>
      <c r="D139" s="262"/>
    </row>
    <row r="140" spans="2:4">
      <c r="B140" s="250" t="s">
        <v>2078</v>
      </c>
      <c r="D140" s="262"/>
    </row>
    <row r="141" spans="2:4">
      <c r="B141" s="250" t="s">
        <v>1838</v>
      </c>
      <c r="D141" s="262"/>
    </row>
    <row r="142" spans="2:4">
      <c r="B142" s="250" t="s">
        <v>1839</v>
      </c>
      <c r="D142" s="262"/>
    </row>
    <row r="143" spans="2:4">
      <c r="B143" s="250" t="s">
        <v>1840</v>
      </c>
      <c r="D143" s="262"/>
    </row>
    <row r="144" spans="2:4">
      <c r="B144" s="250" t="s">
        <v>1841</v>
      </c>
      <c r="D144" s="262"/>
    </row>
    <row r="145" spans="1:4">
      <c r="A145" s="259" t="s">
        <v>1916</v>
      </c>
      <c r="D145" s="262"/>
    </row>
    <row r="146" spans="1:4">
      <c r="B146" s="250" t="s">
        <v>1827</v>
      </c>
      <c r="D146" s="262"/>
    </row>
    <row r="147" spans="1:4">
      <c r="B147" s="250" t="s">
        <v>1915</v>
      </c>
      <c r="D147" s="262"/>
    </row>
    <row r="148" spans="1:4">
      <c r="B148" s="249" t="s">
        <v>2079</v>
      </c>
      <c r="D148" s="262"/>
    </row>
    <row r="149" spans="1:4">
      <c r="A149" s="259" t="s">
        <v>2081</v>
      </c>
      <c r="D149" s="262"/>
    </row>
    <row r="150" spans="1:4">
      <c r="B150" s="284" t="s">
        <v>2679</v>
      </c>
      <c r="D150" s="262"/>
    </row>
    <row r="151" spans="1:4">
      <c r="B151" s="264" t="s">
        <v>1891</v>
      </c>
      <c r="D151" s="262"/>
    </row>
    <row r="152" spans="1:4">
      <c r="B152" s="264" t="s">
        <v>1892</v>
      </c>
      <c r="D152" s="262"/>
    </row>
    <row r="153" spans="1:4">
      <c r="B153" s="264" t="s">
        <v>2082</v>
      </c>
      <c r="D153" s="262"/>
    </row>
    <row r="154" spans="1:4">
      <c r="B154" s="264" t="s">
        <v>2083</v>
      </c>
      <c r="D154" s="262"/>
    </row>
    <row r="155" spans="1:4">
      <c r="B155" s="264" t="s">
        <v>2643</v>
      </c>
      <c r="D155" s="262"/>
    </row>
    <row r="156" spans="1:4">
      <c r="B156" s="264" t="s">
        <v>2084</v>
      </c>
      <c r="D156" s="262"/>
    </row>
    <row r="157" spans="1:4">
      <c r="B157" s="264" t="s">
        <v>2085</v>
      </c>
      <c r="D157" s="262"/>
    </row>
    <row r="158" spans="1:4">
      <c r="B158" s="264" t="s">
        <v>2644</v>
      </c>
      <c r="D158" s="262"/>
    </row>
    <row r="159" spans="1:4">
      <c r="B159" s="264" t="s">
        <v>2086</v>
      </c>
      <c r="D159" s="262"/>
    </row>
    <row r="160" spans="1:4">
      <c r="B160" s="264" t="s">
        <v>1893</v>
      </c>
      <c r="D160" s="262"/>
    </row>
    <row r="161" spans="2:4">
      <c r="B161" s="264" t="s">
        <v>1894</v>
      </c>
      <c r="D161" s="262"/>
    </row>
    <row r="162" spans="2:4">
      <c r="B162" s="264" t="s">
        <v>2087</v>
      </c>
      <c r="D162" s="262"/>
    </row>
    <row r="163" spans="2:4">
      <c r="B163" s="264" t="s">
        <v>2088</v>
      </c>
      <c r="D163" s="262"/>
    </row>
    <row r="164" spans="2:4">
      <c r="B164" s="264" t="s">
        <v>2089</v>
      </c>
      <c r="D164" s="262"/>
    </row>
    <row r="165" spans="2:4">
      <c r="B165" s="264" t="s">
        <v>2090</v>
      </c>
      <c r="D165" s="262"/>
    </row>
    <row r="166" spans="2:4">
      <c r="B166" s="264" t="s">
        <v>2091</v>
      </c>
      <c r="D166" s="262"/>
    </row>
    <row r="167" spans="2:4">
      <c r="B167" s="264" t="s">
        <v>2092</v>
      </c>
      <c r="D167" s="262"/>
    </row>
    <row r="168" spans="2:4">
      <c r="B168" s="264" t="s">
        <v>2093</v>
      </c>
      <c r="D168" s="262"/>
    </row>
    <row r="169" spans="2:4">
      <c r="B169" s="264" t="s">
        <v>2094</v>
      </c>
      <c r="D169" s="262"/>
    </row>
    <row r="170" spans="2:4">
      <c r="B170" s="264" t="s">
        <v>2095</v>
      </c>
      <c r="D170" s="262"/>
    </row>
    <row r="171" spans="2:4">
      <c r="B171" s="264" t="s">
        <v>2096</v>
      </c>
      <c r="D171" s="262"/>
    </row>
    <row r="172" spans="2:4">
      <c r="B172" s="264" t="s">
        <v>1895</v>
      </c>
      <c r="D172" s="262"/>
    </row>
    <row r="173" spans="2:4">
      <c r="B173" s="264" t="s">
        <v>1896</v>
      </c>
      <c r="D173" s="262"/>
    </row>
    <row r="174" spans="2:4">
      <c r="B174" s="264" t="s">
        <v>1897</v>
      </c>
      <c r="D174" s="262"/>
    </row>
    <row r="175" spans="2:4">
      <c r="B175" s="264" t="s">
        <v>1898</v>
      </c>
      <c r="D175" s="262"/>
    </row>
    <row r="176" spans="2:4">
      <c r="B176" s="264" t="s">
        <v>1899</v>
      </c>
      <c r="D176" s="262"/>
    </row>
    <row r="177" spans="2:4">
      <c r="B177" s="264" t="s">
        <v>1900</v>
      </c>
      <c r="D177" s="262"/>
    </row>
    <row r="178" spans="2:4">
      <c r="B178" s="264" t="s">
        <v>1901</v>
      </c>
      <c r="D178" s="262"/>
    </row>
    <row r="179" spans="2:4">
      <c r="B179" s="264" t="s">
        <v>2097</v>
      </c>
      <c r="D179" s="262"/>
    </row>
    <row r="180" spans="2:4">
      <c r="B180" s="264" t="s">
        <v>2098</v>
      </c>
      <c r="D180" s="262"/>
    </row>
    <row r="181" spans="2:4">
      <c r="B181" s="264" t="s">
        <v>2099</v>
      </c>
      <c r="D181" s="262"/>
    </row>
    <row r="182" spans="2:4">
      <c r="B182" s="264" t="s">
        <v>2100</v>
      </c>
    </row>
    <row r="183" spans="2:4">
      <c r="B183" s="259" t="s">
        <v>2477</v>
      </c>
    </row>
    <row r="184" spans="2:4">
      <c r="B184" s="264" t="s">
        <v>2101</v>
      </c>
    </row>
    <row r="185" spans="2:4">
      <c r="B185" s="264" t="s">
        <v>1902</v>
      </c>
    </row>
    <row r="186" spans="2:4">
      <c r="B186" s="264" t="s">
        <v>2102</v>
      </c>
    </row>
    <row r="187" spans="2:4">
      <c r="B187" s="264" t="s">
        <v>2103</v>
      </c>
    </row>
    <row r="188" spans="2:4">
      <c r="B188" s="264" t="s">
        <v>2104</v>
      </c>
    </row>
    <row r="189" spans="2:4">
      <c r="B189" s="264" t="s">
        <v>2105</v>
      </c>
    </row>
    <row r="190" spans="2:4">
      <c r="B190" s="264" t="s">
        <v>2106</v>
      </c>
    </row>
    <row r="191" spans="2:4">
      <c r="B191" s="264" t="s">
        <v>2107</v>
      </c>
    </row>
    <row r="192" spans="2:4">
      <c r="B192" s="264" t="s">
        <v>2108</v>
      </c>
    </row>
    <row r="193" spans="2:2">
      <c r="B193" s="264" t="s">
        <v>2109</v>
      </c>
    </row>
    <row r="194" spans="2:2">
      <c r="B194" s="264" t="s">
        <v>2110</v>
      </c>
    </row>
    <row r="195" spans="2:2">
      <c r="B195" s="264" t="s">
        <v>2111</v>
      </c>
    </row>
    <row r="196" spans="2:2">
      <c r="B196" s="264" t="s">
        <v>1903</v>
      </c>
    </row>
    <row r="197" spans="2:2">
      <c r="B197" s="264" t="s">
        <v>2112</v>
      </c>
    </row>
    <row r="198" spans="2:2">
      <c r="B198" s="264" t="s">
        <v>2113</v>
      </c>
    </row>
    <row r="199" spans="2:2">
      <c r="B199" s="264" t="s">
        <v>1904</v>
      </c>
    </row>
    <row r="200" spans="2:2">
      <c r="B200" s="264" t="s">
        <v>2114</v>
      </c>
    </row>
    <row r="201" spans="2:2">
      <c r="B201" s="264" t="s">
        <v>1905</v>
      </c>
    </row>
    <row r="202" spans="2:2">
      <c r="B202" s="264" t="s">
        <v>1906</v>
      </c>
    </row>
    <row r="203" spans="2:2">
      <c r="B203" s="264" t="s">
        <v>1907</v>
      </c>
    </row>
    <row r="204" spans="2:2">
      <c r="B204" s="264" t="s">
        <v>1908</v>
      </c>
    </row>
    <row r="205" spans="2:2">
      <c r="B205" s="264" t="s">
        <v>1909</v>
      </c>
    </row>
    <row r="206" spans="2:2">
      <c r="B206" s="264" t="s">
        <v>2115</v>
      </c>
    </row>
    <row r="207" spans="2:2">
      <c r="B207" s="264" t="s">
        <v>2116</v>
      </c>
    </row>
    <row r="208" spans="2:2">
      <c r="B208" s="264" t="s">
        <v>2117</v>
      </c>
    </row>
    <row r="209" spans="2:2">
      <c r="B209" s="264" t="s">
        <v>2118</v>
      </c>
    </row>
    <row r="210" spans="2:2">
      <c r="B210" s="264" t="s">
        <v>1910</v>
      </c>
    </row>
    <row r="211" spans="2:2">
      <c r="B211" s="264" t="s">
        <v>2632</v>
      </c>
    </row>
    <row r="212" spans="2:2">
      <c r="B212" s="264" t="s">
        <v>2119</v>
      </c>
    </row>
    <row r="213" spans="2:2">
      <c r="B213" s="264" t="s">
        <v>1911</v>
      </c>
    </row>
    <row r="214" spans="2:2">
      <c r="B214" s="264" t="s">
        <v>2120</v>
      </c>
    </row>
    <row r="215" spans="2:2">
      <c r="B215" s="264" t="s">
        <v>2121</v>
      </c>
    </row>
    <row r="216" spans="2:2">
      <c r="B216" s="264" t="s">
        <v>1912</v>
      </c>
    </row>
    <row r="217" spans="2:2">
      <c r="B217" s="264" t="s">
        <v>2122</v>
      </c>
    </row>
    <row r="218" spans="2:2">
      <c r="B218" s="264" t="s">
        <v>2123</v>
      </c>
    </row>
    <row r="219" spans="2:2">
      <c r="B219" s="264" t="s">
        <v>2124</v>
      </c>
    </row>
    <row r="220" spans="2:2">
      <c r="B220"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302</v>
      </c>
      <c r="B1" s="304">
        <v>40858</v>
      </c>
      <c r="C1" s="305"/>
      <c r="D1" s="306"/>
      <c r="F1" s="9" t="s">
        <v>303</v>
      </c>
    </row>
    <row r="2" spans="1:21">
      <c r="A2" s="10" t="s">
        <v>304</v>
      </c>
      <c r="B2" s="307" t="s">
        <v>326</v>
      </c>
      <c r="C2" s="308"/>
      <c r="D2" s="309"/>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3.2">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2">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LookupValues'!$B$146:$B$148</xm:f>
          </x14:formula1>
          <xm:sqref>F2</xm:sqref>
        </x14:dataValidation>
        <x14:dataValidation type="list" allowBlank="1" showInputMessage="1" showErrorMessage="1">
          <x14:formula1>
            <xm:f>'Danish Funds LookupValues'!$B$127:$B$144</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2018-06-15T11:15:02Z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