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2096" windowHeight="4044"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LookupValues!$AC$2:$AC$357</definedName>
    <definedName name="CouponBondIssuersTable">LookupValues!$AC$2:$AD$357</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<sst xmlns="http://schemas.openxmlformats.org/spreadsheetml/2006/main" count="4150" uniqueCount="2689">
  <si>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</si>
  <si>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</si>
  <si>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</si>
  <si>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</si>
  <si>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</si>
  <si>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</si>
  <si>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</si>
  <si>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</si>
  <si>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</si>
  <si>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</si>
  <si>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</si>
  <si>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</si>
  <si>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</si>
  <si>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</si>
  <si>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</si>
  <si>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</si>
  <si>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</si>
  <si>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</si>
  <si>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</si>
  <si>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</si>
  <si>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</si>
  <si>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</si>
  <si>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</si>
  <si>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</si>
  <si>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</si>
  <si>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</si>
  <si>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</si>
  <si>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</si>
  <si>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</si>
  <si>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</si>
  <si>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</si>
  <si>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</si>
  <si>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</si>
  <si>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</si>
  <si>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</si>
  <si>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</si>
  <si>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</si>
  <si>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</si>
  <si>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</si>
  <si>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</si>
  <si>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</si>
  <si>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</si>
  <si>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</si>
  <si>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</si>
  <si>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</si>
  <si>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</si>
  <si>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</si>
  <si>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</si>
  <si>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</si>
  <si>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</si>
  <si>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</si>
  <si>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</si>
  <si>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</si>
  <si>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</si>
  <si>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</si>
  <si>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</si>
  <si>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</si>
  <si>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</si>
  <si>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</si>
  <si>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</si>
  <si>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</si>
  <si>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</si>
  <si>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</si>
  <si>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</si>
  <si>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</si>
  <si>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</si>
  <si>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</si>
  <si>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</si>
  <si>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</si>
  <si>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</si>
  <si>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</si>
  <si>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</si>
  <si>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</si>
  <si>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</si>
  <si>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</si>
  <si>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</si>
  <si>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</si>
  <si>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</si>
  <si>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</si>
  <si>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</si>
  <si>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</si>
  <si>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</si>
  <si>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</si>
  <si>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</si>
  <si>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</si>
  <si>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</si>
  <si>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</si>
  <si>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</si>
  <si>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</si>
  <si>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</si>
  <si>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</si>
  <si>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</si>
  <si>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</si>
  <si>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</si>
  <si>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</si>
  <si>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</si>
  <si>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</si>
  <si>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</si>
  <si>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</si>
  <si>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</si>
  <si>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</si>
  <si>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</si>
  <si>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</si>
  <si>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</si>
  <si>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</si>
  <si>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</si>
  <si>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</si>
  <si>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</si>
  <si>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</si>
  <si>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</si>
  <si>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</si>
  <si>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</si>
  <si>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</si>
  <si>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</si>
  <si>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</si>
  <si>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</si>
  <si>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</si>
  <si>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</si>
  <si>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</si>
  <si>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</si>
  <si>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</si>
  <si>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</si>
  <si>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</si>
  <si>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</si>
  <si>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</si>
  <si>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</si>
  <si>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</si>
  <si>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</si>
  <si>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</si>
  <si>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</si>
  <si>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</si>
  <si>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</si>
  <si>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</si>
  <si>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</si>
  <si>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</si>
  <si>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</si>
  <si>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</si>
  <si>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</si>
  <si>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</si>
  <si>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</si>
  <si>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</si>
  <si>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</si>
  <si>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</si>
  <si>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</si>
  <si>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</si>
  <si>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</si>
  <si>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</si>
  <si>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</si>
  <si>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</si>
  <si>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</si>
  <si>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</si>
  <si>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</si>
  <si>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</si>
  <si>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</si>
  <si>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</si>
  <si>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</si>
  <si>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</si>
  <si>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</si>
  <si>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</si>
  <si>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</si>
  <si>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</si>
  <si>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</si>
  <si>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</si>
  <si>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</si>
  <si>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</si>
  <si>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</si>
  <si>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</si>
  <si>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</si>
  <si>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</si>
  <si>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</si>
  <si>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</si>
  <si>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</si>
  <si>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</si>
  <si>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</si>
  <si>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</si>
  <si>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</si>
  <si>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</si>
  <si>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</si>
  <si>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</si>
  <si>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</si>
  <si>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</si>
  <si>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</si>
  <si>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</si>
  <si>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</si>
  <si>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</si>
  <si>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</si>
  <si>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</si>
  <si>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</si>
  <si>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</si>
  <si>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</si>
  <si>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</si>
  <si>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</si>
  <si>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</si>
  <si>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</si>
  <si>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</si>
  <si>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</si>
  <si>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</si>
  <si>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</si>
  <si>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</si>
  <si>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</si>
  <si>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</si>
  <si>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</si>
  <si>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</si>
  <si>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</si>
  <si>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</si>
  <si>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</si>
  <si>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</si>
  <si>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</si>
  <si>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</si>
  <si>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</si>
  <si>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</si>
  <si>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</si>
  <si>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</si>
  <si>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</si>
  <si>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</si>
  <si>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</si>
  <si>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</si>
  <si>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</si>
  <si>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</si>
  <si>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</si>
  <si>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</si>
  <si>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</si>
  <si>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</si>
  <si>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</si>
  <si>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</si>
  <si>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</si>
  <si>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</si>
  <si>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</si>
  <si>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</si>
  <si>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</si>
  <si>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</si>
  <si>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</si>
  <si>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</si>
  <si>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</si>
  <si>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</si>
  <si>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</si>
  <si>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</si>
  <si>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</si>
  <si>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</si>
  <si>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</si>
  <si>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</si>
  <si>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</si>
  <si>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</si>
  <si>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</si>
  <si>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</si>
  <si>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</si>
  <si>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</si>
  <si>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</si>
  <si>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</si>
  <si>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</si>
  <si>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</si>
  <si>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</si>
  <si>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</si>
  <si>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</si>
  <si>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</si>
  <si>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</si>
  <si>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</si>
  <si>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</si>
  <si>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</si>
  <si>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</si>
  <si>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</si>
  <si>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</si>
  <si>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</si>
  <si>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</si>
  <si>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</si>
  <si>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</si>
  <si>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</si>
  <si>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</si>
  <si>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</si>
  <si>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</si>
  <si>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</si>
  <si>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</si>
  <si>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</si>
  <si>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</si>
  <si>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</si>
  <si>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</si>
  <si>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</si>
  <si>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</si>
  <si>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</si>
  <si>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</si>
  <si>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</si>
  <si>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</si>
  <si>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</si>
  <si>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</si>
  <si>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</si>
  <si>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</si>
  <si>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</si>
  <si>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</si>
  <si>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</si>
  <si>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</si>
  <si>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</si>
  <si>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</si>
  <si>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</si>
  <si>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</si>
  <si>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</si>
  <si>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</si>
  <si>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</si>
  <si>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</si>
  <si>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</si>
  <si>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</si>
  <si>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</si>
  <si>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</si>
  <si>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</si>
  <si>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</si>
  <si>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</si>
  <si>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</si>
  <si>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</si>
  <si>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</si>
  <si>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</si>
  <si>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</si>
  <si>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</si>
  <si>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</si>
  <si>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</si>
  <si>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</si>
  <si>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</si>
  <si>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</si>
  <si>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</si>
  <si>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</si>
  <si>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</si>
  <si>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</si>
  <si>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</si>
  <si>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</si>
  <si>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</si>
  <si>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</si>
  <si>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</si>
  <si>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</si>
  <si>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</si>
  <si>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</si>
  <si>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</si>
  <si>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</si>
  <si>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</si>
  <si>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</si>
  <si>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</si>
  <si>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</si>
  <si>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</si>
  <si>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</si>
  <si>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</si>
  <si>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</si>
  <si>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</si>
  <si>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</si>
  <si>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</si>
  <si>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</si>
  <si>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</si>
  <si>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</si>
  <si>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</si>
  <si>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</si>
  <si>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</si>
  <si>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</si>
  <si>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</si>
  <si>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</si>
  <si>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</si>
  <si>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</si>
  <si>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</si>
  <si>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</si>
  <si>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</si>
  <si>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</si>
  <si>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</si>
  <si>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</si>
  <si>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</si>
  <si>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</si>
  <si>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</si>
  <si>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</si>
  <si>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</si>
  <si>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</si>
  <si>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</si>
  <si>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</si>
  <si>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</si>
  <si>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</si>
  <si>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</si>
  <si>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</si>
  <si>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</si>
  <si>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</si>
  <si>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</si>
  <si>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</si>
  <si>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</si>
  <si>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</si>
  <si>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</si>
  <si>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</si>
  <si>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</si>
  <si>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</si>
  <si>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</si>
  <si>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</si>
  <si>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</si>
  <si>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</si>
  <si>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</si>
  <si>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</si>
  <si>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</si>
  <si>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</si>
  <si>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</si>
  <si>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</si>
  <si>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</si>
  <si>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</si>
  <si>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</si>
  <si>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</si>
  <si>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</si>
  <si>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</si>
  <si>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</si>
  <si>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</si>
  <si>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</si>
  <si>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</si>
  <si>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</si>
  <si>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</si>
  <si>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</si>
  <si>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</si>
  <si>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</si>
  <si>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</si>
  <si>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</si>
  <si>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</si>
  <si>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</si>
  <si>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</si>
  <si>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</si>
  <si>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</si>
  <si>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</si>
  <si>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</si>
  <si>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</si>
  <si>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</si>
  <si>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</si>
  <si>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</si>
  <si>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</si>
  <si>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</si>
  <si>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</si>
  <si>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</si>
  <si>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</si>
  <si>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</si>
  <si>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</si>
  <si>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</si>
  <si>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</si>
  <si>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</si>
  <si>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</si>
  <si>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</si>
  <si>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</si>
  <si>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</si>
  <si>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</si>
  <si>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</si>
  <si>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</si>
  <si>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</si>
  <si>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</si>
  <si>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</si>
  <si>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</si>
  <si>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</si>
  <si>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</si>
  <si>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</si>
  <si>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</si>
  <si>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</si>
  <si>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</si>
  <si>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</si>
  <si>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</si>
  <si>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</si>
  <si>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</si>
  <si>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</si>
  <si>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</si>
  <si>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</si>
  <si>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</si>
  <si>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</si>
  <si>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</si>
  <si>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</si>
  <si>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</si>
  <si>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</si>
  <si>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</si>
  <si>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</si>
  <si>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</si>
  <si>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</si>
  <si>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</si>
  <si>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</si>
  <si>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</si>
  <si>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</si>
  <si>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</si>
  <si>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</si>
  <si>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</si>
  <si>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</si>
  <si>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</si>
  <si>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</si>
  <si>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</si>
  <si>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</si>
  <si>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</si>
  <si>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</si>
  <si>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</si>
  <si>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</si>
  <si>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</si>
  <si>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</si>
  <si>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</si>
  <si>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</si>
  <si>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</si>
  <si>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</si>
  <si>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</si>
  <si>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</si>
  <si>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</si>
  <si>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</si>
  <si>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</si>
  <si>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</si>
  <si>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</si>
  <si>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</si>
  <si>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</si>
  <si>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</si>
  <si>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</si>
  <si>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</si>
  <si>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</si>
  <si>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</si>
  <si>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</si>
  <si>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</si>
  <si>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</si>
  <si>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</si>
  <si>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</si>
  <si>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</si>
  <si>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</si>
  <si>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</si>
  <si>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</si>
  <si>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</si>
  <si>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</si>
  <si>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</si>
  <si>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</si>
  <si>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</si>
  <si>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</si>
  <si>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</si>
  <si>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</si>
  <si>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</si>
  <si>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</si>
  <si>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</si>
  <si>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</si>
  <si>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</si>
  <si>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</si>
  <si>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</si>
  <si>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</si>
  <si>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</si>
  <si>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</si>
  <si>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</si>
  <si>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</si>
  <si>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</si>
  <si>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</si>
  <si>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</si>
  <si>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</si>
  <si>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</si>
  <si>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</si>
  <si>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</si>
  <si>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</si>
  <si>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</si>
  <si>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</si>
  <si>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</si>
  <si>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</si>
  <si>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</si>
  <si>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</si>
  <si>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</si>
  <si>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</si>
  <si>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</si>
  <si>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</si>
  <si>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</si>
  <si>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</si>
  <si>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</si>
  <si>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</si>
  <si>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</si>
  <si>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</si>
  <si>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</si>
  <si>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</si>
  <si>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</si>
  <si>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</si>
  <si>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</si>
  <si>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</si>
  <si>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</si>
  <si>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</si>
  <si>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</si>
  <si>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</si>
  <si>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</si>
  <si>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</si>
  <si>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</si>
  <si>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</si>
  <si>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</si>
  <si>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</si>
  <si>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</si>
  <si>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</si>
  <si>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</si>
  <si>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</si>
  <si>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</si>
  <si>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</si>
  <si>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</si>
  <si>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</si>
  <si>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</si>
  <si>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</si>
  <si>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</si>
  <si>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</si>
  <si>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</si>
  <si>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</si>
  <si>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</si>
  <si>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</si>
  <si>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</si>
  <si>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</si>
  <si>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</si>
  <si>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</si>
  <si>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</si>
  <si>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</si>
  <si>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</si>
  <si>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</si>
  <si>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</si>
  <si>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</si>
  <si>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</si>
  <si>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</si>
  <si>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</si>
  <si>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</si>
  <si>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</si>
  <si>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</si>
  <si>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</si>
  <si>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</si>
  <si>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</si>
  <si>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</si>
  <si>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</si>
  <si>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</si>
  <si>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</si>
  <si>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</si>
  <si>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</si>
  <si>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</si>
  <si>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</si>
  <si>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</si>
  <si>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</si>
  <si>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</si>
  <si>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</si>
  <si>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</si>
  <si>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</si>
  <si>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</si>
  <si>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</si>
  <si>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</si>
  <si>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</si>
  <si>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</si>
  <si>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</si>
  <si>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</si>
  <si>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</si>
  <si>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</si>
  <si>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</si>
  <si>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</si>
  <si>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</si>
  <si>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</si>
  <si>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</si>
  <si>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</si>
  <si>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</si>
  <si>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</si>
  <si>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</si>
  <si>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</si>
  <si>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</si>
  <si>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</si>
  <si>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</si>
  <si>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</si>
  <si>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</si>
  <si>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</si>
  <si>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</si>
  <si>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</si>
  <si>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</si>
  <si>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</si>
  <si>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</si>
  <si>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</si>
  <si>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</si>
  <si>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</si>
  <si>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</si>
  <si>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</si>
  <si>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</si>
  <si>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</si>
  <si>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</si>
  <si>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</si>
  <si>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</si>
  <si>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</si>
  <si>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</si>
  <si>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</si>
  <si>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</si>
  <si>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</si>
  <si>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</si>
  <si>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</si>
  <si>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</si>
  <si>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</si>
  <si>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</si>
  <si>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</si>
  <si>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</si>
  <si>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</si>
  <si>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</si>
  <si>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</si>
  <si>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</si>
  <si>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</si>
  <si>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</si>
  <si>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</si>
  <si>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</si>
  <si>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</si>
  <si>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</si>
  <si>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</si>
  <si>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</si>
  <si>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</si>
  <si>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</si>
  <si>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</si>
  <si>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</si>
  <si>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</si>
  <si>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</si>
  <si>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</si>
  <si>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</si>
  <si>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</si>
  <si>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</si>
  <si>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</si>
  <si>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</si>
  <si>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</si>
  <si>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</si>
  <si>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</si>
  <si>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</si>
  <si>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</si>
  <si>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</si>
  <si>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</si>
  <si>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</si>
  <si>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</si>
  <si>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</si>
  <si>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</si>
  <si>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</si>
  <si>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</si>
  <si>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</si>
  <si>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</si>
  <si>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</si>
  <si>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</si>
  <si>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</si>
  <si>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</si>
  <si>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</si>
  <si>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</si>
  <si>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</si>
  <si>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</si>
  <si>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</si>
  <si>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</si>
  <si>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</si>
  <si>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</si>
  <si>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</si>
  <si>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</si>
  <si>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</si>
  <si>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</si>
  <si>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</si>
  <si>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</si>
  <si>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</si>
  <si>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</si>
  <si>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</si>
  <si>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</si>
  <si>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</si>
  <si>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</si>
  <si>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</si>
  <si>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</si>
  <si>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</si>
  <si>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</si>
  <si>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</si>
  <si>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</si>
  <si>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</si>
  <si>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</si>
  <si>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</si>
  <si>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</si>
  <si>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</si>
  <si>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</si>
  <si>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</si>
  <si>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</si>
  <si>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</si>
  <si>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</si>
  <si>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</si>
  <si>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</si>
  <si>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</si>
  <si>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</si>
  <si>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</si>
  <si>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</si>
  <si>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</si>
  <si>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</si>
  <si>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</si>
  <si>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</si>
  <si>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</si>
  <si>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</si>
  <si>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</si>
  <si>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</si>
  <si>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</si>
  <si>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</si>
  <si>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</si>
  <si>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</si>
  <si>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</si>
  <si>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</si>
  <si>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</si>
  <si>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</si>
  <si>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</si>
  <si>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</si>
  <si>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</si>
  <si>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</si>
  <si>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</si>
  <si>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</si>
  <si>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</si>
  <si>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</si>
  <si>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</si>
  <si>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</si>
  <si>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</si>
  <si>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</si>
  <si>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</si>
  <si>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</si>
  <si>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</si>
  <si>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</si>
  <si>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</si>
  <si>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</si>
  <si>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</si>
  <si>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</si>
  <si>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</si>
  <si>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</si>
  <si>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</si>
  <si>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</si>
  <si>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</si>
  <si>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</si>
  <si>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</si>
  <si>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</si>
  <si>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</si>
  <si>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</si>
  <si>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</si>
  <si>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</si>
  <si>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</si>
  <si>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</si>
  <si>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</si>
  <si>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</si>
  <si>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</si>
  <si>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</si>
  <si>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</si>
  <si>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</si>
  <si>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</si>
  <si>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</si>
  <si>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</si>
  <si>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</si>
  <si>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</si>
  <si>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</si>
  <si>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</si>
  <si>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</si>
  <si>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</si>
  <si>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</si>
  <si>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</si>
  <si>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</si>
  <si>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</si>
  <si>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</si>
  <si>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</si>
  <si>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</si>
  <si>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</si>
  <si>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</si>
  <si>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</si>
  <si>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</si>
  <si>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</si>
  <si>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</si>
  <si>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</si>
  <si>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</si>
  <si>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</si>
  <si>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</si>
  <si>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</si>
  <si>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</si>
  <si>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</si>
  <si>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</si>
  <si>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</si>
  <si>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</si>
  <si>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</si>
  <si>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</si>
  <si>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</si>
  <si>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</si>
  <si>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</si>
  <si>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</si>
  <si>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</si>
  <si>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</si>
  <si>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</si>
  <si>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</si>
  <si>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</si>
  <si>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</si>
  <si>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</si>
  <si>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</si>
  <si>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</si>
  <si>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</si>
  <si>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</si>
  <si>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</si>
  <si>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</si>
  <si>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</si>
  <si>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</si>
  <si>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</si>
  <si>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</si>
  <si>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</si>
  <si>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</si>
  <si>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</si>
  <si>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</si>
  <si>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</si>
  <si>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</si>
  <si>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</si>
  <si>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</si>
  <si>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</si>
  <si>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</si>
  <si>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</si>
  <si>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</si>
  <si>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</si>
  <si>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</si>
  <si>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</si>
  <si>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</si>
  <si>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</si>
  <si>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</si>
  <si>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</si>
  <si>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</si>
  <si>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</si>
  <si>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</si>
  <si>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</si>
  <si>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</si>
  <si>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</si>
  <si>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</si>
  <si>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</si>
  <si>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</si>
  <si>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</si>
  <si>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</si>
  <si>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</si>
  <si>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</si>
  <si>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</si>
  <si>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</si>
  <si>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</si>
  <si>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</si>
  <si>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</si>
  <si>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</si>
  <si>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</si>
  <si>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</si>
  <si>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</si>
  <si>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</si>
  <si>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</si>
  <si>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</si>
  <si>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</si>
  <si>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</si>
  <si>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</si>
  <si>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</si>
  <si>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</si>
  <si>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</si>
  <si>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</si>
  <si>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</si>
  <si>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</si>
  <si>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</si>
  <si>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</si>
  <si>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</si>
  <si>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</si>
  <si>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</si>
  <si>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</si>
  <si>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</si>
  <si>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</si>
  <si>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</si>
  <si>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</si>
  <si>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</si>
  <si>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</si>
  <si>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</si>
  <si>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</si>
  <si>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</si>
  <si>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</si>
  <si>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</si>
  <si>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</si>
  <si>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</si>
  <si>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</si>
  <si>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</si>
  <si>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</si>
  <si>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</si>
  <si>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</si>
  <si>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</si>
  <si>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</si>
  <si>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</si>
  <si>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</si>
  <si>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</si>
  <si>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</si>
  <si>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</si>
  <si>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</si>
  <si>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</si>
  <si>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</si>
  <si>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</si>
  <si>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</si>
  <si>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</si>
  <si>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</si>
  <si>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</si>
  <si>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</si>
  <si>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</si>
  <si>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</si>
  <si>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</si>
  <si>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</si>
  <si>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</si>
  <si>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</si>
  <si>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</si>
  <si>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</si>
  <si>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</si>
  <si>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</si>
  <si>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</si>
  <si>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</si>
  <si>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</si>
  <si>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</si>
  <si>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</si>
  <si>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</si>
  <si>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</si>
  <si>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</si>
  <si>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</si>
  <si>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</si>
  <si>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</si>
  <si>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</si>
  <si>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</si>
  <si>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</si>
  <si>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</si>
  <si>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</si>
  <si>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</si>
  <si>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</si>
  <si>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</si>
  <si>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</si>
  <si>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</si>
  <si>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</si>
  <si>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</si>
  <si>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</si>
  <si>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</si>
  <si>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</si>
  <si>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</si>
  <si>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</si>
  <si>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</si>
  <si>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</si>
  <si>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</si>
  <si>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</si>
  <si>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</si>
  <si>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</si>
  <si>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</si>
  <si>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</si>
  <si>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</si>
  <si>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</si>
  <si>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</si>
  <si>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</si>
  <si>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</si>
  <si>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</si>
  <si>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</si>
  <si>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</si>
  <si>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</si>
  <si>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</si>
  <si>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</si>
  <si>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</si>
  <si>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</si>
  <si>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</si>
  <si>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</si>
  <si>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</si>
  <si>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</si>
  <si>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</si>
  <si>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</si>
  <si>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</si>
  <si>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</si>
  <si>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</si>
  <si>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</si>
  <si>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</si>
  <si>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</si>
  <si>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</si>
  <si>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</si>
  <si>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</si>
  <si>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</si>
  <si>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</si>
  <si>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</si>
  <si>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</si>
  <si>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</si>
  <si>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</si>
  <si>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</si>
  <si>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</si>
  <si>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</si>
  <si>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</si>
  <si>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</si>
  <si>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</si>
  <si>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</si>
  <si>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</si>
  <si>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</si>
  <si>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</si>
  <si>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</si>
  <si>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</si>
  <si>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</si>
  <si>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</si>
  <si>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</si>
  <si>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</si>
  <si>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</si>
  <si>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</si>
  <si>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</si>
  <si>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</si>
  <si>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</si>
  <si>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</si>
  <si>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</si>
  <si>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</si>
  <si>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</si>
  <si>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</si>
  <si>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</si>
  <si>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</si>
  <si>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</si>
  <si>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</si>
  <si>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</si>
  <si>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</si>
  <si>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</si>
  <si>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</si>
  <si>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</si>
  <si>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</si>
  <si>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</si>
  <si>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</si>
  <si>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</si>
  <si>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</si>
  <si>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</si>
  <si>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</si>
  <si>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</si>
  <si>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</si>
  <si>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</si>
  <si>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</si>
  <si>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</si>
  <si>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</si>
  <si>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</si>
  <si>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</si>
  <si>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</si>
  <si>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</si>
  <si>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</si>
  <si>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</si>
  <si>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</si>
  <si>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</si>
  <si>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</si>
  <si>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</si>
  <si>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</si>
  <si>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</si>
  <si>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</si>
  <si>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</si>
  <si>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</si>
  <si>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</si>
  <si>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</si>
  <si>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</si>
  <si>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</si>
  <si>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</si>
  <si>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</si>
  <si>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</si>
  <si>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</si>
  <si>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</si>
  <si>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</si>
  <si>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</si>
  <si>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</si>
  <si>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</si>
  <si>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</si>
  <si>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</si>
  <si>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</si>
  <si>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</si>
  <si>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</si>
  <si>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</si>
  <si>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</si>
  <si>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</si>
  <si>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</si>
  <si>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</si>
  <si>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</si>
  <si>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</si>
  <si>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</si>
  <si>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</si>
  <si>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</si>
  <si>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</si>
  <si>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</si>
  <si>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</si>
  <si>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</si>
  <si>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</si>
  <si>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</si>
  <si>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</si>
  <si>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</si>
  <si>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</si>
  <si>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</si>
  <si>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</si>
  <si>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</si>
  <si>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</si>
  <si>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</si>
  <si>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</si>
  <si>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</si>
  <si>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</si>
  <si>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</si>
  <si>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</si>
  <si>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</si>
  <si>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</si>
  <si>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</si>
  <si>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</si>
  <si>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</si>
  <si>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</si>
  <si>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</si>
  <si>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</si>
  <si>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</si>
  <si>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</si>
  <si>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</si>
  <si>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</si>
  <si>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</si>
  <si>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</si>
  <si>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</si>
  <si>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</si>
  <si>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</si>
  <si>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</si>
  <si>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</si>
  <si>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</si>
  <si>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</si>
  <si>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</si>
  <si>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</si>
  <si>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</si>
  <si>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</si>
  <si>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</si>
  <si>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</si>
  <si>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</si>
  <si>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</si>
  <si>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</si>
  <si>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</si>
  <si>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</si>
  <si>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</si>
  <si>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</si>
  <si>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</si>
  <si>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</si>
  <si>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</si>
  <si>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</si>
  <si>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</si>
  <si>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</si>
  <si>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</si>
  <si>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</si>
  <si>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</si>
  <si>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</si>
  <si>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</si>
  <si>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</si>
  <si>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</si>
  <si>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</si>
  <si>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</si>
  <si>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</si>
  <si>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</si>
  <si>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</si>
  <si>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</si>
  <si>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</si>
  <si>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</si>
  <si>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</si>
  <si>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</si>
  <si>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</si>
  <si>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</si>
  <si>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</si>
  <si>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</si>
  <si>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</si>
  <si>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</si>
  <si>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</si>
  <si>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</si>
  <si>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</si>
  <si>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</si>
  <si>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</si>
  <si>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</si>
  <si>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</si>
  <si>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</si>
  <si>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</si>
  <si>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</si>
  <si>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</si>
  <si>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</si>
  <si>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</si>
  <si>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</si>
  <si>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</si>
  <si>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</si>
  <si>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</si>
  <si>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</si>
  <si>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</si>
  <si>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</si>
  <si>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</si>
  <si>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</si>
  <si>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</si>
  <si>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</si>
  <si>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</si>
  <si>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</si>
  <si>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</si>
  <si>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</si>
  <si>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</si>
  <si>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</si>
  <si>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</si>
  <si>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</si>
  <si>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</si>
  <si>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</si>
  <si>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</si>
  <si>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</si>
  <si>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</si>
  <si>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</si>
  <si>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</si>
  <si>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</si>
  <si>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</si>
  <si>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</si>
  <si>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</si>
  <si>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</si>
  <si>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</si>
  <si>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</si>
  <si>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</si>
  <si>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</si>
  <si>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</si>
  <si>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</si>
  <si>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</si>
  <si>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</si>
  <si>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</si>
  <si>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</si>
  <si>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</si>
  <si>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</si>
  <si>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</si>
  <si>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</si>
  <si>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</si>
  <si>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</si>
  <si>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</si>
  <si>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</si>
  <si>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</si>
  <si>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</si>
  <si>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</si>
  <si>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</si>
  <si>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</si>
  <si>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</si>
  <si>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</si>
  <si>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</si>
  <si>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</si>
  <si>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</si>
  <si>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</si>
  <si>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</si>
  <si>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</si>
  <si>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</si>
  <si>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</si>
  <si>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</si>
  <si>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</si>
  <si>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</si>
  <si>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</si>
  <si>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</si>
  <si>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</si>
  <si>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</si>
  <si>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</si>
  <si>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</si>
  <si>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</si>
  <si>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</si>
  <si>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</si>
  <si>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</si>
  <si>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</si>
  <si>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</si>
  <si>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</si>
  <si>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</si>
  <si>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</si>
  <si>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</si>
  <si>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</si>
  <si>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</si>
  <si>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</si>
  <si>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</si>
  <si>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</si>
  <si>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</si>
  <si>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</si>
  <si>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</si>
  <si>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</si>
  <si>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</si>
  <si>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</si>
  <si>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</si>
  <si>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</si>
  <si>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</si>
  <si>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</si>
  <si>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</si>
  <si>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</si>
  <si>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</si>
  <si>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</si>
  <si>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</si>
  <si>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</si>
  <si>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</si>
  <si>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</si>
  <si>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</si>
  <si>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</si>
  <si>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</si>
  <si>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</si>
  <si>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</si>
  <si>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</si>
  <si>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</si>
  <si>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</si>
  <si>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</si>
  <si>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</si>
  <si>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</si>
  <si>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</si>
  <si>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</si>
  <si>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</si>
  <si>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</si>
  <si>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</si>
  <si>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</si>
  <si>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</si>
  <si>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</si>
  <si>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</si>
  <si>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</si>
  <si>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</si>
  <si>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</si>
  <si>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</si>
  <si>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</si>
  <si>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</si>
  <si>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</si>
  <si>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</si>
  <si>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</si>
  <si>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</si>
  <si>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</si>
  <si>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</si>
  <si>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</si>
  <si>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</si>
  <si>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</si>
  <si>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</si>
  <si>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</si>
  <si>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</si>
  <si>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</si>
  <si>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</si>
  <si>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</si>
  <si>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</si>
  <si>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</si>
  <si>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</si>
  <si>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</si>
  <si>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</si>
  <si>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</si>
  <si>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</si>
  <si>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</si>
  <si>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</si>
  <si>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</si>
  <si>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</si>
  <si>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</si>
  <si>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</si>
  <si>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</si>
  <si>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</si>
  <si>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</si>
  <si>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</si>
  <si>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</si>
  <si>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</si>
  <si>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</si>
  <si>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</si>
  <si>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</si>
  <si>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</si>
  <si>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</si>
  <si>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</si>
  <si>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</si>
  <si>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</si>
  <si>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</si>
  <si>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</si>
  <si>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</si>
  <si>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</si>
  <si>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</si>
  <si>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</si>
  <si>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</si>
  <si>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</si>
  <si>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</si>
  <si>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</si>
  <si>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</si>
  <si>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</si>
  <si>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</si>
  <si>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</si>
  <si>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</si>
  <si>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</si>
  <si>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</si>
  <si>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</si>
  <si>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</si>
  <si>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</si>
  <si>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</si>
  <si>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</si>
  <si>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</si>
  <si>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</si>
  <si>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</si>
  <si>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</si>
  <si>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</si>
  <si>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</si>
  <si>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</si>
  <si>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</si>
  <si>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</si>
  <si>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</si>
  <si>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</si>
  <si>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</si>
  <si>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</si>
  <si>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</si>
  <si>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</si>
  <si>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</si>
  <si>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</si>
  <si>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</si>
  <si>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</si>
  <si>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</si>
  <si>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</si>
  <si>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</si>
  <si>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</si>
  <si>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</si>
  <si>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</si>
  <si>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</si>
  <si>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</si>
  <si>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</si>
  <si>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</si>
  <si>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</si>
  <si>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</si>
  <si>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</si>
  <si>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</si>
  <si>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</si>
  <si>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</si>
  <si>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</si>
  <si>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</si>
  <si>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</si>
  <si>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</si>
  <si>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</si>
  <si>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</si>
  <si>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</si>
  <si>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</si>
  <si>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</si>
  <si>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</si>
  <si>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</si>
  <si>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</si>
  <si>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</si>
  <si>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</si>
  <si>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</si>
  <si>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</si>
  <si>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</si>
  <si>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</si>
  <si>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</si>
  <si>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</si>
  <si>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</si>
  <si>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</si>
  <si>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</si>
  <si>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</si>
  <si>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</si>
  <si>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</si>
  <si>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</si>
  <si>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</si>
  <si>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</si>
  <si>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</si>
  <si>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</si>
  <si>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</si>
  <si>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</si>
  <si>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</si>
  <si>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</si>
  <si>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</si>
  <si>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</si>
  <si>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</si>
  <si>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</si>
  <si>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</si>
  <si>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</si>
  <si>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</si>
  <si>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</si>
  <si>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</si>
  <si>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</si>
  <si>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</si>
  <si>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</si>
  <si>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</si>
  <si>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</si>
  <si>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</si>
  <si>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</si>
  <si>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</si>
  <si>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</si>
  <si>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</si>
  <si>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</si>
  <si>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</si>
  <si>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</si>
  <si>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</si>
  <si>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</si>
  <si>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</si>
  <si>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</si>
  <si>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</si>
  <si>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</si>
  <si>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</si>
  <si>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</si>
  <si>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</si>
  <si>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</si>
  <si>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</si>
  <si>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</si>
  <si>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</si>
  <si>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</si>
  <si>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</si>
  <si>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</si>
  <si>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</si>
  <si>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</si>
  <si>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</si>
  <si>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</si>
  <si>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</si>
  <si>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</si>
  <si>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</si>
  <si>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</si>
  <si>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</si>
  <si>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</si>
  <si>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</si>
  <si>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</si>
  <si>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</si>
  <si>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</si>
  <si>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</si>
  <si>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</si>
  <si>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</si>
  <si>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</si>
  <si>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</si>
  <si>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</si>
  <si>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</si>
  <si>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</si>
  <si>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</si>
  <si>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</si>
  <si>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</si>
  <si>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</si>
  <si>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</si>
  <si>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</si>
  <si>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</si>
  <si>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</si>
  <si>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</si>
  <si>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</si>
  <si>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</si>
  <si>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</si>
  <si>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</si>
  <si>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</si>
  <si>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</si>
  <si>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</si>
  <si>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</si>
  <si>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</si>
  <si>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</si>
  <si>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</si>
  <si>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</si>
  <si>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</si>
  <si>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</si>
  <si>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</si>
  <si>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</si>
  <si>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</si>
  <si>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</si>
  <si>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</si>
  <si>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</si>
  <si>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</si>
  <si>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</si>
  <si>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</si>
  <si>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</si>
  <si>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</si>
  <si>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</si>
  <si>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</si>
  <si>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</si>
  <si>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</si>
  <si>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</si>
  <si>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</si>
  <si>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</si>
  <si>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</si>
  <si>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</si>
  <si>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</si>
  <si>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</si>
  <si>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</si>
  <si>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</si>
  <si>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</si>
  <si>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</si>
  <si>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</si>
  <si>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</si>
  <si>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</si>
  <si>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</si>
  <si>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</si>
  <si>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</si>
  <si>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</si>
  <si>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</si>
  <si>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</si>
  <si>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</si>
  <si>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</si>
  <si>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</si>
  <si>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</si>
  <si>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</si>
  <si>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</si>
  <si>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</si>
  <si>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</si>
  <si>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</si>
  <si>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</si>
  <si>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</si>
  <si>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</si>
  <si>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</si>
  <si>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</si>
  <si>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</si>
  <si>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</si>
  <si>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</si>
  <si>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</si>
  <si>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</si>
  <si>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</si>
  <si>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</si>
  <si>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</si>
  <si>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</si>
  <si>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</si>
  <si>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</si>
  <si>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</si>
  <si>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</si>
  <si>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</si>
  <si>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</si>
  <si>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</si>
  <si>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</si>
  <si>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</si>
  <si>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</si>
  <si>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</si>
  <si>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</si>
  <si>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</si>
  <si>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</si>
  <si>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</si>
  <si>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</si>
  <si>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</si>
  <si>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</si>
  <si>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</si>
  <si>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</si>
  <si>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</si>
  <si>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</si>
  <si>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</si>
  <si>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</si>
  <si>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</si>
  <si>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</si>
  <si>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</si>
  <si>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</si>
  <si>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</si>
  <si>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</si>
  <si>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</si>
  <si>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</si>
  <si>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</si>
  <si>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</si>
  <si>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</si>
  <si>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</si>
  <si>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</si>
  <si>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</si>
  <si>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</si>
  <si>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</si>
  <si>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</si>
  <si>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</si>
  <si>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</si>
  <si>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</si>
  <si>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</si>
  <si>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</si>
  <si>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</si>
  <si>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</si>
  <si>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</si>
  <si>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</si>
  <si>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</si>
  <si>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</si>
  <si>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</si>
  <si>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</si>
  <si>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</si>
  <si>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</si>
  <si>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</si>
  <si>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</si>
  <si>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</si>
  <si>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</si>
  <si>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</si>
  <si>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</si>
  <si>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</si>
  <si>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</si>
  <si>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</si>
  <si>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</si>
  <si>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</si>
  <si>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</si>
  <si>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</si>
  <si>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</si>
  <si>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</si>
  <si>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</si>
  <si>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</si>
  <si>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</si>
  <si>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</si>
  <si>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</si>
  <si>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</si>
  <si>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</si>
  <si>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</si>
  <si>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</si>
  <si>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</si>
  <si>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</si>
  <si>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</si>
  <si>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</si>
  <si>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</si>
  <si>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</si>
  <si>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</si>
  <si>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</si>
  <si>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</si>
  <si>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</si>
  <si>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</si>
  <si>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</si>
  <si>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</si>
  <si>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</si>
  <si>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</si>
  <si>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</si>
  <si>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</si>
  <si>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</si>
  <si>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</si>
  <si>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</si>
  <si>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</si>
  <si>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</si>
  <si>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</si>
  <si>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</si>
  <si>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</si>
  <si>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</si>
  <si>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</si>
  <si>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</si>
  <si>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</si>
  <si>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</si>
  <si>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</si>
  <si>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</si>
  <si>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</si>
  <si>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</si>
  <si>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</si>
  <si>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</si>
  <si>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</si>
  <si>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</si>
  <si>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</si>
  <si>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</si>
  <si>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</si>
  <si>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</si>
  <si>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</si>
  <si>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</si>
  <si>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</si>
  <si>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</si>
  <si>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</si>
  <si>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</si>
  <si>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</si>
  <si>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</si>
  <si>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</si>
  <si>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</si>
  <si>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</si>
  <si>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</si>
  <si>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</si>
  <si>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</si>
  <si>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</si>
  <si>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</si>
  <si>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</si>
  <si>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</si>
  <si>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</si>
  <si>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</si>
  <si>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</si>
  <si>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</si>
  <si>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</si>
  <si>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</si>
  <si>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</si>
  <si>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</si>
  <si>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</si>
  <si>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</si>
  <si>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</si>
  <si>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</si>
  <si>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</si>
  <si>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</si>
  <si>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</si>
  <si>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</si>
  <si>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</si>
  <si>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</si>
  <si>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</si>
  <si>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</si>
  <si>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</si>
  <si>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</si>
  <si>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</si>
  <si>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</si>
  <si>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</si>
  <si>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</si>
  <si>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</si>
  <si>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</si>
  <si>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</si>
  <si>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</si>
  <si>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</si>
  <si>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</si>
  <si>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</si>
  <si>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</si>
  <si>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</si>
  <si>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</si>
  <si>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</si>
  <si>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</si>
  <si>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</si>
  <si>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</si>
  <si>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</si>
  <si>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</si>
  <si>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</si>
  <si>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</si>
  <si>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</si>
  <si>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</si>
  <si>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</si>
  <si>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</si>
  <si>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</si>
  <si>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</si>
  <si>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</si>
  <si>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</si>
  <si>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</si>
  <si>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</si>
  <si>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</si>
  <si>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</si>
  <si>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</si>
  <si>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</si>
  <si>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</si>
  <si>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</si>
  <si>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</si>
  <si>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</si>
  <si>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</si>
  <si>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</si>
  <si>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</si>
  <si>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</si>
  <si>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</si>
  <si>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</si>
  <si>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</si>
  <si>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</si>
  <si>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</si>
  <si>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</si>
  <si>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</si>
  <si>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</si>
  <si>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</si>
  <si>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</si>
  <si>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</si>
  <si>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</si>
  <si>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</si>
  <si>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</si>
  <si>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</si>
  <si>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</si>
  <si>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</si>
  <si>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</si>
  <si>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</si>
  <si>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</si>
  <si>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</si>
  <si>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</si>
  <si>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</si>
  <si>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</si>
  <si>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</si>
  <si>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</si>
  <si>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</si>
  <si>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</si>
  <si>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</si>
  <si>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</si>
  <si>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</si>
  <si>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</si>
  <si>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</si>
  <si>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</si>
  <si>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</si>
  <si>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</si>
  <si>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</si>
  <si>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</si>
  <si>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</si>
  <si>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</si>
  <si>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</si>
  <si>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</si>
  <si>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</si>
  <si>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</si>
  <si>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</si>
  <si>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</si>
  <si>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</si>
  <si>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</si>
  <si>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</si>
  <si>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</si>
  <si>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</si>
  <si>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</si>
  <si>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</si>
  <si>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</si>
  <si>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</si>
  <si>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</si>
  <si>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</si>
  <si>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</si>
  <si>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</si>
  <si>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</si>
  <si>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</si>
  <si>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</si>
  <si>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</si>
  <si>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</si>
  <si>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</si>
  <si>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</si>
  <si>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</si>
  <si>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</si>
  <si>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</si>
  <si>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</si>
  <si>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</si>
  <si>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</si>
  <si>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</si>
  <si>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</si>
  <si>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</si>
  <si>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</si>
  <si>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</si>
  <si>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</si>
  <si>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</si>
  <si>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</si>
  <si>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</si>
  <si>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</si>
  <si>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</si>
  <si>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</si>
  <si>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</si>
  <si>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</si>
  <si>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</si>
  <si>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</si>
  <si>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</si>
  <si>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</si>
  <si>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</si>
  <si>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</si>
  <si>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</si>
  <si>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</si>
  <si>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</si>
  <si>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</si>
  <si>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</si>
  <si>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</si>
  <si>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</si>
  <si>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</si>
  <si>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</si>
  <si>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</si>
  <si>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</si>
  <si>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</si>
  <si>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</si>
  <si>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</si>
  <si>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</si>
  <si>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</si>
  <si>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</si>
  <si>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</si>
  <si>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</si>
  <si>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</si>
  <si>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</si>
  <si>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</si>
  <si>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</si>
  <si>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</si>
  <si>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</si>
  <si>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</si>
  <si>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</si>
  <si>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</si>
  <si>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</si>
  <si>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</si>
  <si>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</si>
  <si>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</si>
  <si>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</si>
  <si>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</si>
  <si>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</si>
  <si>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</si>
  <si>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</si>
  <si>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</si>
  <si>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</si>
  <si>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</si>
  <si>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</si>
  <si>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</si>
  <si>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</si>
  <si>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</si>
  <si>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</si>
  <si>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</si>
  <si>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</si>
  <si>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</si>
  <si>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</si>
  <si>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</si>
  <si>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</si>
  <si>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</si>
  <si>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</si>
  <si>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</si>
  <si>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</si>
  <si>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</si>
  <si>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</si>
  <si>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</si>
  <si>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</si>
  <si>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</si>
  <si>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</si>
  <si>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</si>
  <si>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</si>
  <si>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</si>
  <si>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</si>
  <si>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</si>
  <si>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</si>
  <si>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</si>
  <si>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</si>
  <si>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</si>
  <si>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</si>
  <si>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</si>
  <si>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</si>
  <si>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</si>
  <si>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</si>
  <si>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</si>
  <si>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</si>
  <si>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</si>
  <si>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</si>
  <si>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</si>
  <si>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</si>
  <si>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</si>
  <si>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</si>
  <si>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</si>
  <si>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</si>
  <si>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</si>
  <si>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</si>
  <si>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</si>
  <si>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</si>
  <si>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</si>
  <si>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</si>
  <si>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</si>
  <si>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</si>
  <si>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</si>
  <si>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</si>
  <si>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</si>
  <si>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</si>
  <si>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</si>
  <si>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</si>
  <si>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</si>
  <si>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</si>
  <si>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</si>
  <si>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</si>
  <si>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</si>
  <si>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</si>
  <si>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</si>
  <si>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</si>
  <si>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</si>
  <si>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</si>
  <si>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</si>
  <si>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</si>
  <si>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</si>
  <si>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</si>
  <si>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</si>
  <si>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</si>
  <si>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</si>
  <si>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</si>
  <si>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</si>
  <si>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</si>
  <si>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</si>
  <si>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</si>
  <si>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</si>
  <si>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</si>
  <si>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</si>
  <si>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</si>
  <si>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</si>
  <si>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</si>
  <si>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</si>
  <si>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</si>
  <si>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</si>
  <si>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</si>
  <si>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</si>
  <si>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</si>
  <si>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</si>
  <si>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</si>
  <si>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</si>
  <si>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</si>
  <si>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</si>
  <si>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</si>
  <si>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</si>
  <si>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</si>
  <si>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</si>
  <si>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</si>
  <si>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</si>
  <si>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</si>
  <si>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</si>
  <si>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</si>
  <si>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</si>
  <si>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</si>
  <si>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</si>
  <si>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</si>
  <si>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</si>
  <si>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</si>
  <si>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</si>
  <si>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</si>
  <si>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</si>
  <si>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</si>
  <si>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</si>
  <si>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</si>
  <si>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</si>
  <si>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</si>
  <si>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</si>
  <si>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</si>
  <si>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</si>
  <si>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</si>
  <si>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</si>
  <si>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</si>
  <si>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</si>
  <si>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</si>
  <si>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</si>
  <si>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</si>
  <si>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</si>
  <si>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</si>
  <si>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</si>
  <si>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</si>
  <si>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</si>
  <si>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</si>
  <si>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</si>
  <si>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</si>
  <si>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</si>
  <si>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</si>
  <si>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</si>
  <si>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</si>
  <si>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</si>
  <si>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</si>
  <si>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</si>
  <si>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</si>
  <si>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</si>
  <si>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</si>
  <si>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</si>
  <si>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</si>
  <si>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</si>
  <si>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</si>
  <si>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</si>
  <si>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</si>
  <si>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</si>
  <si>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</si>
  <si>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</si>
  <si>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</si>
  <si>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</si>
  <si>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</si>
  <si>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</si>
  <si>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</si>
  <si>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</si>
  <si>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</si>
  <si>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</si>
  <si>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</si>
  <si>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</si>
  <si>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</si>
  <si>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</si>
  <si>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</si>
  <si>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</si>
  <si>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</si>
  <si>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</si>
  <si>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</si>
  <si>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</si>
  <si>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</si>
  <si>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</si>
  <si>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</si>
  <si>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</si>
  <si>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</si>
  <si>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</si>
  <si>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</si>
  <si>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</si>
  <si>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</si>
  <si>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</si>
  <si>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</si>
  <si>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</si>
  <si>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</si>
  <si>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</si>
  <si>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</si>
  <si>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</si>
  <si>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</si>
  <si>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</si>
  <si>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</si>
  <si>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</si>
  <si>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</si>
  <si>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</si>
  <si>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</si>
  <si>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</si>
  <si>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</si>
  <si>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</si>
  <si>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</si>
  <si>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</si>
  <si>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</si>
  <si>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</si>
  <si>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</si>
  <si>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</si>
  <si>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</si>
  <si>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</si>
  <si>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</si>
  <si>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</si>
  <si>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</si>
  <si>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</si>
  <si>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</si>
  <si>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</si>
  <si>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</si>
  <si>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</si>
  <si>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</si>
  <si>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</si>
  <si>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</si>
  <si>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</si>
  <si>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</si>
  <si>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</si>
  <si>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</si>
  <si>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</si>
  <si>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</si>
  <si>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</si>
  <si>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</si>
  <si>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</si>
  <si>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</si>
  <si>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</si>
  <si>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</si>
  <si>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</si>
  <si>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</si>
  <si>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</si>
  <si>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</si>
  <si>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</si>
  <si>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</si>
  <si>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</si>
  <si>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</si>
  <si>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</si>
  <si>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</si>
  <si>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</si>
  <si>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</si>
  <si>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</si>
  <si>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</si>
  <si>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</si>
  <si>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</si>
  <si>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</si>
  <si>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</si>
  <si>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</si>
  <si>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</si>
  <si>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</si>
  <si>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</si>
  <si>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</si>
  <si>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</si>
  <si>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</si>
  <si>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</si>
  <si>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</si>
  <si>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</si>
  <si>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</si>
  <si>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</si>
  <si>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</si>
  <si>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</si>
  <si>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</si>
  <si>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</si>
  <si>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</si>
  <si>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</si>
  <si>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</si>
  <si>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</si>
  <si>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</si>
  <si>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</si>
  <si>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</si>
  <si>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</si>
  <si>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</si>
  <si>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</si>
  <si>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</si>
  <si>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</si>
  <si>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</si>
  <si>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</si>
  <si>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</si>
  <si>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</si>
  <si>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</si>
  <si>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</si>
  <si>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</si>
  <si>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</si>
  <si>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</si>
  <si>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</si>
  <si>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</si>
  <si>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</si>
  <si>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</si>
  <si>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</si>
  <si>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</si>
  <si>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</si>
  <si>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</si>
  <si>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</si>
  <si>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</si>
  <si>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</si>
  <si>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</si>
  <si>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</si>
  <si>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</si>
  <si>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</si>
  <si>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</si>
  <si>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</si>
  <si>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</si>
  <si>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</si>
  <si>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</si>
  <si>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</si>
  <si>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</si>
  <si>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</si>
  <si>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</si>
  <si>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</si>
  <si>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</si>
  <si>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</si>
  <si>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</si>
  <si>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</si>
  <si>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</si>
  <si>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</si>
  <si>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</si>
  <si>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</si>
  <si>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</si>
  <si>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</si>
  <si>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</si>
  <si>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</si>
  <si>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</si>
  <si>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</si>
  <si>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</si>
  <si>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</si>
  <si>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</si>
  <si>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</si>
  <si>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</si>
  <si>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</si>
  <si>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</si>
  <si>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</si>
  <si>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</si>
  <si>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</si>
  <si>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</si>
  <si>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</si>
  <si>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</si>
  <si>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</si>
  <si>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</si>
  <si>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</si>
  <si>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</si>
  <si>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</si>
  <si>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</si>
  <si>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</si>
  <si>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</si>
  <si>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</si>
  <si>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</si>
  <si>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</si>
  <si>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</si>
  <si>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</si>
  <si>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</si>
  <si>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</si>
  <si>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</si>
  <si>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</si>
  <si>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</si>
  <si>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</si>
  <si>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</si>
  <si>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</si>
  <si>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</si>
  <si>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</si>
  <si>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</si>
  <si>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</si>
  <si>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</si>
  <si>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</si>
  <si>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</si>
  <si>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</si>
  <si>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</si>
  <si>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</si>
  <si>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</si>
  <si>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</si>
  <si>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</si>
  <si>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</si>
  <si>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</si>
  <si>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</si>
  <si>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</si>
  <si>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</si>
  <si>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</si>
  <si>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</si>
  <si>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</si>
  <si>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</si>
  <si>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</si>
  <si>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</si>
  <si>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</si>
  <si>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</si>
  <si>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</si>
  <si>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</si>
  <si>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</si>
  <si>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</si>
  <si>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</si>
  <si>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</si>
  <si>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</si>
  <si>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</si>
  <si>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</si>
  <si>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</si>
  <si>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</si>
  <si>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</si>
  <si>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</si>
  <si>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</si>
  <si>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</si>
  <si>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</si>
  <si>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</si>
  <si>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</si>
  <si>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</si>
  <si>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</si>
  <si>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</si>
  <si>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</si>
  <si>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</si>
  <si>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</si>
  <si>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</si>
  <si>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</si>
  <si>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</si>
  <si>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</si>
  <si>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</si>
  <si>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</si>
  <si>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</si>
  <si>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</si>
  <si>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</si>
  <si>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</si>
  <si>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</si>
  <si>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</si>
  <si>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</si>
  <si>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</si>
  <si>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</si>
  <si>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</si>
  <si>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</si>
  <si>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</si>
  <si>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</si>
  <si>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</si>
  <si>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</si>
  <si>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</si>
  <si>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</si>
  <si>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</si>
  <si>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</si>
  <si>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</si>
  <si>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</si>
  <si>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</si>
  <si>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</si>
  <si>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</si>
  <si>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</si>
  <si>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</si>
  <si>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</si>
  <si>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</si>
  <si>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</si>
  <si>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</si>
  <si>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</si>
  <si>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</si>
  <si>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</si>
  <si>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</si>
  <si>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</si>
  <si>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</si>
  <si>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</si>
  <si>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</si>
  <si>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</si>
  <si>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</si>
  <si>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</si>
  <si>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</si>
  <si>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</si>
  <si>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</si>
  <si>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</si>
  <si>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</si>
  <si>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</si>
  <si>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</si>
  <si>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</si>
  <si>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</si>
  <si>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</si>
  <si>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</si>
  <si>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</si>
  <si>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</si>
  <si>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</si>
  <si>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</si>
  <si>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</si>
  <si>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</si>
  <si>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</si>
  <si>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</si>
  <si>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</si>
  <si>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</si>
  <si>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</si>
  <si>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</si>
  <si>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</si>
  <si>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</si>
  <si>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</si>
  <si>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</si>
  <si>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</si>
  <si>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</si>
  <si>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</si>
  <si>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</si>
  <si>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</si>
  <si>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</si>
  <si>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</si>
  <si>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</si>
  <si>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</si>
  <si>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</si>
  <si>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</si>
  <si>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</si>
  <si>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</si>
  <si>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</si>
  <si>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</si>
  <si>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</si>
  <si>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</si>
  <si>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</si>
  <si>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</si>
  <si>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</si>
  <si>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</si>
  <si>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</si>
  <si>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</si>
  <si>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</si>
  <si>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</si>
  <si>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</si>
  <si>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</si>
  <si>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</si>
  <si>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</si>
  <si>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</si>
  <si>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</si>
  <si>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</si>
  <si>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</si>
  <si>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</si>
  <si>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</si>
  <si>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</si>
  <si>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</si>
  <si>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</si>
  <si>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</si>
  <si>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</si>
  <si>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</si>
  <si>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</si>
  <si>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</si>
  <si>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</si>
  <si>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</si>
  <si>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</si>
  <si>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</si>
  <si>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</si>
  <si>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</si>
  <si>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</si>
  <si>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</si>
  <si>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</si>
  <si>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</si>
  <si>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</si>
  <si>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</si>
  <si>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</si>
  <si>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</si>
  <si>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</si>
  <si>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</si>
  <si>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</si>
  <si>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</si>
  <si>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</si>
  <si>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</si>
  <si>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</si>
  <si>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</si>
  <si>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</si>
  <si>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</si>
  <si>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</si>
  <si>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</si>
  <si>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</si>
  <si>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</si>
  <si>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</si>
  <si>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</si>
  <si>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</si>
  <si>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</si>
  <si>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</si>
  <si>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</si>
  <si>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</si>
  <si>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</si>
  <si>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</si>
  <si>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</si>
  <si>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</si>
  <si>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</si>
  <si>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</si>
  <si>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</si>
  <si>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</si>
  <si>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</si>
  <si>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</si>
  <si>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</si>
  <si>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</si>
  <si>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</si>
  <si>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</si>
  <si>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</si>
  <si>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</si>
  <si>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</si>
  <si>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</si>
  <si>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</si>
  <si>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</si>
  <si>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</si>
  <si>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</si>
  <si>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</si>
  <si>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</si>
  <si>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</si>
  <si>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</si>
  <si>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</si>
  <si>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</si>
  <si>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</si>
  <si>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</si>
  <si>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</si>
  <si>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</si>
  <si>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</si>
  <si>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</si>
  <si>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</si>
  <si>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</si>
  <si>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</si>
  <si>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</si>
  <si>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</si>
  <si>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</si>
  <si>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</si>
  <si>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</si>
  <si>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</si>
  <si>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</si>
  <si>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</si>
  <si>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</si>
  <si>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</si>
  <si>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</si>
  <si>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</si>
  <si>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</si>
  <si>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</si>
  <si>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</si>
  <si>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</si>
  <si>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</si>
  <si>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</si>
  <si>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</si>
  <si>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</si>
  <si>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</si>
  <si>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</si>
  <si>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</si>
  <si>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</si>
  <si>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</si>
  <si>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</si>
  <si>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</si>
  <si>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</si>
  <si>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</si>
  <si>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</si>
  <si>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</si>
  <si>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</si>
  <si>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</si>
  <si>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</si>
  <si>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</si>
  <si>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</si>
  <si>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</si>
  <si>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</si>
  <si>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</si>
  <si>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</si>
  <si>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</si>
  <si>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</si>
  <si>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</si>
  <si>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</si>
  <si>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</si>
  <si>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</si>
  <si>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</si>
  <si>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</si>
  <si>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</si>
  <si>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</si>
  <si>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</si>
  <si>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</si>
  <si>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</si>
  <si>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</si>
  <si>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</si>
  <si>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</si>
  <si>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</si>
  <si>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</si>
  <si>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</si>
  <si>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</si>
  <si>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</si>
  <si>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</si>
  <si>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</si>
  <si>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</si>
  <si>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</si>
  <si>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</si>
  <si>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</si>
  <si>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</si>
  <si>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</si>
  <si>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</si>
  <si>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</si>
  <si>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</si>
  <si>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</si>
  <si>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</si>
  <si>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</si>
  <si>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</si>
  <si>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</si>
  <si>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</si>
  <si>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</si>
  <si>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</si>
  <si>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</si>
  <si>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</si>
  <si>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</si>
  <si>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</si>
  <si>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</si>
  <si>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</si>
  <si>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</si>
  <si>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</si>
  <si>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</si>
  <si>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</si>
  <si>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</si>
  <si>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</si>
  <si>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</si>
  <si>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</si>
  <si>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</si>
  <si>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</si>
  <si>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</si>
  <si>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</si>
  <si>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</si>
  <si>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</si>
  <si>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</si>
  <si>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</si>
  <si>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</si>
  <si>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</si>
  <si>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</si>
  <si>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</si>
  <si>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</si>
  <si>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</si>
  <si>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</si>
  <si>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</si>
  <si>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</si>
  <si>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</si>
  <si>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</si>
  <si>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</si>
  <si>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549300MGVITW8GYJHZ50</t>
  </si>
  <si>
    <t>SE0011205665</t>
  </si>
  <si>
    <t>DBVNDR</t>
  </si>
  <si>
    <t>NP3FASTIGH/FRN DEBT 20220523</t>
  </si>
  <si>
    <t>NP3FA 20182022</t>
  </si>
  <si>
    <r>
      <t xml:space="preserve">NP3FA </t>
    </r>
    <r>
      <rPr>
        <sz val="10"/>
        <rFont val="Arial"/>
        <family val="2"/>
      </rPr>
      <t>senior</t>
    </r>
    <r>
      <rPr>
        <sz val="10"/>
        <color theme="1"/>
        <rFont val="Arial"/>
        <family val="2"/>
      </rPr>
      <t xml:space="preserve"> unsecured bonds 18</t>
    </r>
  </si>
  <si>
    <t>NP3FA_20182022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</si>
</sst>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49" fontId="36" fillId="0" borderId="1" xfId="0" applyNumberFormat="1" applyFont="1" applyFill="1" applyBorder="1" applyAlignment="1">
      <alignment horizontal="left"/>
    </xf>
    <xf numFmtId="166" fontId="1" fillId="0" borderId="1" xfId="0" applyNumberFormat="1" applyFont="1" applyBorder="1"/>
    <xf numFmtId="167" fontId="1" fillId="0"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K7" activePane="bottomRight" state="frozen"/>
      <selection pane="topRight" activeCell="E1" sqref="E1"/>
      <selection pane="bottomLeft" activeCell="A7" sqref="A7"/>
      <selection pane="bottomRight" activeCell="K15" sqref="K15"/>
    </sheetView>
  </sheetViews>
  <sheetFormatPr defaultColWidth="9.21875" defaultRowHeight="13.2"/>
  <cols>
    <col min="1" max="1" width="14.77734375" style="55" customWidth="1"/>
    <col min="2" max="2" width="28.21875" style="55" customWidth="1"/>
    <col min="3" max="3" width="16.77734375" style="55" customWidth="1"/>
    <col min="4" max="4" width="21.5546875" style="55" customWidth="1"/>
    <col min="5" max="5" width="16.5546875" style="55" bestFit="1" customWidth="1"/>
    <col min="6" max="6" width="14.5546875" style="56" customWidth="1"/>
    <col min="7" max="7" width="14" style="55" customWidth="1"/>
    <col min="8" max="8" width="15.77734375" style="55" customWidth="1"/>
    <col min="9" max="9" width="13" style="55" customWidth="1"/>
    <col min="10" max="10" width="13.77734375" style="55" customWidth="1"/>
    <col min="11" max="11" width="23.5546875" style="63" bestFit="1" customWidth="1"/>
    <col min="12" max="50" width="16.77734375" style="63" customWidth="1"/>
    <col min="51" max="16384" width="9.218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2462</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1" t="s">
        <v>411</v>
      </c>
      <c r="R5" s="302"/>
      <c r="S5" s="301" t="s">
        <v>412</v>
      </c>
      <c r="T5" s="302"/>
      <c r="U5" s="301" t="s">
        <v>413</v>
      </c>
      <c r="V5" s="302"/>
      <c r="W5" s="301" t="s">
        <v>414</v>
      </c>
      <c r="X5" s="302"/>
      <c r="Y5" s="301" t="s">
        <v>415</v>
      </c>
      <c r="Z5" s="302"/>
      <c r="AA5" s="301" t="s">
        <v>416</v>
      </c>
      <c r="AB5" s="302"/>
      <c r="AC5" s="301" t="s">
        <v>417</v>
      </c>
      <c r="AD5" s="302"/>
      <c r="AE5" s="301" t="s">
        <v>418</v>
      </c>
      <c r="AF5" s="302"/>
      <c r="AG5" s="301" t="s">
        <v>419</v>
      </c>
      <c r="AH5" s="302"/>
      <c r="AI5" s="301" t="s">
        <v>420</v>
      </c>
      <c r="AJ5" s="302"/>
      <c r="AK5" s="301" t="s">
        <v>421</v>
      </c>
      <c r="AL5" s="302"/>
      <c r="AM5" s="301" t="s">
        <v>422</v>
      </c>
      <c r="AN5" s="302"/>
      <c r="AO5" s="301" t="s">
        <v>423</v>
      </c>
      <c r="AP5" s="302"/>
      <c r="AQ5" s="301" t="s">
        <v>424</v>
      </c>
      <c r="AR5" s="302"/>
      <c r="AS5" s="301" t="s">
        <v>425</v>
      </c>
      <c r="AT5" s="302"/>
      <c r="AU5" s="301" t="s">
        <v>426</v>
      </c>
      <c r="AV5" s="302"/>
      <c r="AW5" s="301" t="s">
        <v>427</v>
      </c>
      <c r="AX5" s="302"/>
      <c r="AY5" s="301" t="s">
        <v>428</v>
      </c>
      <c r="AZ5" s="302"/>
      <c r="BA5" s="301" t="s">
        <v>429</v>
      </c>
      <c r="BB5" s="302"/>
      <c r="BC5" s="301" t="s">
        <v>430</v>
      </c>
      <c r="BD5" s="302"/>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2" t="s">
        <v>2536</v>
      </c>
      <c r="C1" s="312"/>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77734375" style="259" bestFit="1" customWidth="1"/>
    <col min="2" max="2" width="31.77734375" style="259" customWidth="1"/>
    <col min="3" max="3" width="40.77734375" bestFit="1" customWidth="1"/>
    <col min="4" max="4" width="34.218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164" activePane="bottomRight" state="frozen"/>
      <selection pane="topRight" activeCell="C1" sqref="C1"/>
      <selection pane="bottomLeft" activeCell="A2" sqref="A2"/>
      <selection pane="bottomRight" activeCell="A192" sqref="A192"/>
    </sheetView>
  </sheetViews>
  <sheetFormatPr defaultColWidth="25.21875" defaultRowHeight="14.4"/>
  <cols>
    <col min="1" max="1" width="37.77734375" style="228" customWidth="1"/>
    <col min="2" max="2" width="25.21875" style="228" customWidth="1"/>
    <col min="3" max="3" width="7.77734375" style="200" customWidth="1"/>
    <col min="4" max="4" width="24.77734375" style="86" customWidth="1"/>
    <col min="5" max="5" width="7.77734375" style="200" customWidth="1"/>
    <col min="6" max="6" width="36" style="228" customWidth="1"/>
    <col min="7" max="7" width="34.77734375" style="228" customWidth="1"/>
    <col min="8" max="10" width="34.77734375" style="259" customWidth="1"/>
    <col min="11" max="11" width="25.21875" style="228" customWidth="1"/>
    <col min="12" max="16384" width="25.2187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ht="15">
      <c r="A29" s="227" t="s">
        <v>2515</v>
      </c>
      <c r="B29" s="227" t="s">
        <v>2516</v>
      </c>
      <c r="F29" s="259" t="s">
        <v>2413</v>
      </c>
      <c r="G29" s="228" t="s">
        <v>2001</v>
      </c>
    </row>
    <row r="30" spans="1:10" ht="15">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21875" defaultRowHeight="13.2"/>
  <cols>
    <col min="1" max="1" width="19.5546875" style="55" customWidth="1"/>
    <col min="2" max="2" width="23.44140625" style="55" customWidth="1"/>
    <col min="3" max="3" width="17.77734375" style="55" customWidth="1"/>
    <col min="4" max="4" width="19.77734375" style="55" customWidth="1"/>
    <col min="5" max="5" width="17.21875" style="55" customWidth="1"/>
    <col min="6" max="6" width="15.21875" style="55" customWidth="1"/>
    <col min="7" max="7" width="13.77734375" style="55" customWidth="1"/>
    <col min="8" max="8" width="11.21875" style="55" customWidth="1"/>
    <col min="9" max="9" width="11.77734375" style="55" customWidth="1"/>
    <col min="10" max="10" width="12.21875" style="55" customWidth="1"/>
    <col min="11" max="11" width="16" style="56" customWidth="1"/>
    <col min="12" max="18" width="14.77734375" style="55" customWidth="1"/>
    <col min="19" max="19" width="14" style="55" customWidth="1"/>
    <col min="20" max="20" width="26.5546875" style="55" customWidth="1"/>
    <col min="21" max="21" width="19.5546875" style="55" customWidth="1"/>
    <col min="22" max="22" width="20.21875" style="55" customWidth="1"/>
    <col min="23" max="23" width="14.77734375" style="55" customWidth="1"/>
    <col min="24" max="16384" width="9.218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3" t="s">
        <v>834</v>
      </c>
      <c r="B4" s="313"/>
      <c r="C4" s="313"/>
      <c r="D4" s="313"/>
      <c r="E4" s="313"/>
      <c r="F4" s="313"/>
      <c r="G4" s="313"/>
      <c r="H4" s="313"/>
      <c r="I4" s="313"/>
      <c r="J4" s="313"/>
      <c r="K4" s="313"/>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4" t="s">
        <v>958</v>
      </c>
      <c r="T5" s="305"/>
      <c r="U5" s="305"/>
      <c r="V5" s="305"/>
      <c r="W5" s="305"/>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6"/>
  <sheetViews>
    <sheetView zoomScale="70" zoomScaleNormal="70" workbookViewId="0">
      <pane xSplit="1" ySplit="1" topLeftCell="AA332" activePane="bottomRight" state="frozen"/>
      <selection pane="topRight" activeCell="B1" sqref="B1"/>
      <selection pane="bottomLeft" activeCell="A2" sqref="A2"/>
      <selection pane="bottomRight" activeCell="AC132" sqref="AC132:AD141"/>
    </sheetView>
  </sheetViews>
  <sheetFormatPr defaultColWidth="5.77734375" defaultRowHeight="14.4"/>
  <cols>
    <col min="1" max="1" width="21.21875" style="8" customWidth="1"/>
    <col min="2" max="2" width="29.21875" style="86" bestFit="1" customWidth="1"/>
    <col min="3" max="4" width="15.21875" style="86" customWidth="1"/>
    <col min="5" max="5" width="15.21875" style="8" customWidth="1"/>
    <col min="6" max="6" width="15.21875" style="259" customWidth="1"/>
    <col min="7" max="7" width="26.5546875" style="8" customWidth="1"/>
    <col min="8" max="8" width="15.21875" style="8" customWidth="1"/>
    <col min="9" max="9" width="16.21875" style="8" customWidth="1"/>
    <col min="10" max="10" width="14.44140625" style="8" customWidth="1"/>
    <col min="11" max="11" width="17.21875" style="8" customWidth="1"/>
    <col min="12" max="12" width="7.21875" style="8" customWidth="1"/>
    <col min="13" max="13" width="18.21875" style="117" customWidth="1"/>
    <col min="14" max="14" width="20.5546875" style="8" customWidth="1"/>
    <col min="15" max="15" width="33.5546875" style="8" customWidth="1"/>
    <col min="16" max="16" width="20" style="8" customWidth="1"/>
    <col min="17" max="17" width="32.77734375" style="117" bestFit="1" customWidth="1"/>
    <col min="18" max="18" width="31.21875" style="8" customWidth="1"/>
    <col min="19" max="19" width="48.77734375" style="228" bestFit="1" customWidth="1"/>
    <col min="20" max="20" width="48.77734375" style="228" customWidth="1"/>
    <col min="21" max="21" width="48.77734375" style="259" customWidth="1"/>
    <col min="22" max="22" width="31" style="8" bestFit="1" customWidth="1"/>
    <col min="23" max="23" width="34.21875" style="8" customWidth="1"/>
    <col min="24" max="24" width="14.44140625" style="8" bestFit="1" customWidth="1"/>
    <col min="25" max="25" width="32.21875" style="8" customWidth="1"/>
    <col min="26" max="26" width="22.77734375" style="8" bestFit="1" customWidth="1"/>
    <col min="27" max="27" width="43" style="218" bestFit="1" customWidth="1"/>
    <col min="28" max="28" width="20.44140625" style="8" bestFit="1" customWidth="1"/>
    <col min="29" max="29" width="40.21875" style="8" bestFit="1" customWidth="1"/>
    <col min="30" max="30" width="30.21875" style="8" customWidth="1"/>
    <col min="31" max="31" width="31.77734375" style="8" bestFit="1" customWidth="1"/>
    <col min="32" max="32" width="33.77734375" style="8" customWidth="1"/>
    <col min="33" max="33" width="46.77734375" style="218" bestFit="1" customWidth="1"/>
    <col min="34" max="34" width="32.77734375" style="8" customWidth="1"/>
    <col min="35" max="35" width="13.21875" style="8" bestFit="1" customWidth="1"/>
    <col min="36" max="36" width="24.77734375" style="8" customWidth="1"/>
    <col min="37" max="37" width="22.21875" style="8" bestFit="1" customWidth="1"/>
    <col min="38" max="38" width="15.77734375" style="8" bestFit="1" customWidth="1"/>
    <col min="39" max="39" width="16.77734375" style="8" bestFit="1" customWidth="1"/>
    <col min="40" max="40" width="27.21875" style="8" customWidth="1"/>
    <col min="41" max="41" width="13" style="8" customWidth="1"/>
    <col min="42" max="16384" width="5.777343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2676</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87" t="s">
        <v>495</v>
      </c>
      <c r="AD132" s="288" t="s">
        <v>496</v>
      </c>
      <c r="AE132" s="228"/>
      <c r="AF132" s="228"/>
      <c r="AG132" s="228"/>
    </row>
    <row r="133" spans="29:33">
      <c r="AC133" s="287" t="s">
        <v>2573</v>
      </c>
      <c r="AD133" s="288" t="s">
        <v>2574</v>
      </c>
      <c r="AE133" s="228"/>
      <c r="AF133" s="228"/>
      <c r="AG133" s="228"/>
    </row>
    <row r="134" spans="29:33">
      <c r="AC134" s="287" t="s">
        <v>2041</v>
      </c>
      <c r="AD134" s="288" t="s">
        <v>2042</v>
      </c>
      <c r="AE134" s="228"/>
      <c r="AF134" s="228"/>
      <c r="AG134" s="228"/>
    </row>
    <row r="135" spans="29:33">
      <c r="AC135" s="287" t="s">
        <v>2680</v>
      </c>
      <c r="AD135" s="288" t="s">
        <v>2681</v>
      </c>
      <c r="AE135" s="228"/>
      <c r="AF135" s="228"/>
      <c r="AG135" s="228"/>
    </row>
    <row r="136" spans="29:33">
      <c r="AC136" s="287" t="s">
        <v>102</v>
      </c>
      <c r="AD136" s="288" t="s">
        <v>1135</v>
      </c>
      <c r="AE136" s="228"/>
      <c r="AF136" s="228"/>
      <c r="AG136" s="228"/>
    </row>
    <row r="137" spans="29:33">
      <c r="AC137" s="287" t="s">
        <v>2580</v>
      </c>
      <c r="AD137" s="288" t="s">
        <v>2581</v>
      </c>
      <c r="AE137" s="228"/>
      <c r="AF137" s="228"/>
      <c r="AG137" s="228"/>
    </row>
    <row r="138" spans="29:33">
      <c r="AC138" s="287" t="s">
        <v>585</v>
      </c>
      <c r="AD138" s="288" t="s">
        <v>586</v>
      </c>
      <c r="AE138" s="228"/>
      <c r="AF138" s="228"/>
      <c r="AG138" s="228"/>
    </row>
    <row r="139" spans="29:33">
      <c r="AC139" s="287" t="s">
        <v>2062</v>
      </c>
      <c r="AD139" s="288" t="s">
        <v>2063</v>
      </c>
      <c r="AE139" s="228"/>
      <c r="AF139" s="228"/>
      <c r="AG139" s="228"/>
    </row>
    <row r="140" spans="29:33">
      <c r="AC140" s="287" t="s">
        <v>1136</v>
      </c>
      <c r="AD140" s="288" t="s">
        <v>1137</v>
      </c>
      <c r="AE140" s="228"/>
      <c r="AF140" s="228"/>
      <c r="AG140" s="228"/>
    </row>
    <row r="141" spans="29:33">
      <c r="AC141" s="287" t="s">
        <v>1971</v>
      </c>
      <c r="AD141" s="288" t="s">
        <v>1972</v>
      </c>
      <c r="AE141" s="228"/>
      <c r="AF141" s="228"/>
      <c r="AG141" s="228"/>
    </row>
    <row r="142" spans="29:33">
      <c r="AC142" s="229" t="s">
        <v>2019</v>
      </c>
      <c r="AD142" s="230" t="s">
        <v>2020</v>
      </c>
      <c r="AE142" s="228"/>
      <c r="AF142" s="228"/>
      <c r="AG142" s="228"/>
    </row>
    <row r="143" spans="29:33">
      <c r="AC143" s="229" t="s">
        <v>1253</v>
      </c>
      <c r="AD143" s="230" t="s">
        <v>1254</v>
      </c>
      <c r="AE143" s="228"/>
      <c r="AF143" s="228"/>
      <c r="AG143" s="228"/>
    </row>
    <row r="144" spans="29:33">
      <c r="AC144" s="229" t="s">
        <v>1341</v>
      </c>
      <c r="AD144" s="230" t="s">
        <v>1342</v>
      </c>
      <c r="AE144" s="228"/>
      <c r="AF144" s="228"/>
      <c r="AG144" s="228"/>
    </row>
    <row r="145" spans="29:33">
      <c r="AC145" s="229" t="s">
        <v>2021</v>
      </c>
      <c r="AD145" s="230" t="s">
        <v>2022</v>
      </c>
      <c r="AE145" s="228"/>
      <c r="AF145" s="228"/>
      <c r="AG145" s="228"/>
    </row>
    <row r="146" spans="29:33">
      <c r="AC146" s="229" t="s">
        <v>1304</v>
      </c>
      <c r="AD146" s="230" t="s">
        <v>1311</v>
      </c>
      <c r="AE146" s="228"/>
      <c r="AF146" s="228"/>
      <c r="AG146" s="228"/>
    </row>
    <row r="147" spans="29:33">
      <c r="AC147" s="229" t="s">
        <v>819</v>
      </c>
      <c r="AD147" s="230" t="s">
        <v>820</v>
      </c>
      <c r="AE147" s="228"/>
      <c r="AF147" s="228"/>
      <c r="AG147" s="228"/>
    </row>
    <row r="148" spans="29:33">
      <c r="AC148" s="229" t="s">
        <v>1138</v>
      </c>
      <c r="AD148" s="230" t="s">
        <v>1139</v>
      </c>
      <c r="AE148" s="228"/>
      <c r="AF148" s="228"/>
      <c r="AG148" s="228"/>
    </row>
    <row r="149" spans="29:33">
      <c r="AC149" s="229" t="s">
        <v>2527</v>
      </c>
      <c r="AD149" s="230" t="s">
        <v>2528</v>
      </c>
      <c r="AE149" s="228"/>
      <c r="AF149" s="228"/>
      <c r="AG149" s="228"/>
    </row>
    <row r="150" spans="29:33">
      <c r="AC150" s="229" t="s">
        <v>1140</v>
      </c>
      <c r="AD150" s="230" t="s">
        <v>1141</v>
      </c>
      <c r="AE150" s="228"/>
      <c r="AF150" s="228"/>
      <c r="AG150" s="228"/>
    </row>
    <row r="151" spans="29:33">
      <c r="AC151" s="229" t="s">
        <v>1212</v>
      </c>
      <c r="AD151" s="230" t="s">
        <v>1213</v>
      </c>
      <c r="AE151" s="228"/>
      <c r="AF151" s="228"/>
      <c r="AG151" s="228"/>
    </row>
    <row r="152" spans="29:33">
      <c r="AC152" s="229" t="s">
        <v>110</v>
      </c>
      <c r="AD152" s="230" t="s">
        <v>1460</v>
      </c>
      <c r="AE152" s="228"/>
      <c r="AF152" s="228"/>
      <c r="AG152" s="228"/>
    </row>
    <row r="153" spans="29:33">
      <c r="AC153" s="229" t="s">
        <v>1337</v>
      </c>
      <c r="AD153" s="230" t="s">
        <v>1338</v>
      </c>
      <c r="AE153" s="228"/>
      <c r="AF153" s="228"/>
      <c r="AG153" s="228"/>
    </row>
    <row r="154" spans="29:33">
      <c r="AC154" s="229" t="s">
        <v>1712</v>
      </c>
      <c r="AD154" s="230" t="s">
        <v>1713</v>
      </c>
      <c r="AE154" s="228"/>
      <c r="AF154" s="228"/>
      <c r="AG154" s="228"/>
    </row>
    <row r="155" spans="29:33">
      <c r="AC155" s="229" t="s">
        <v>497</v>
      </c>
      <c r="AD155" s="230" t="s">
        <v>498</v>
      </c>
      <c r="AE155" s="228"/>
      <c r="AF155" s="228"/>
      <c r="AG155" s="228"/>
    </row>
    <row r="156" spans="29:33">
      <c r="AC156" s="229" t="s">
        <v>453</v>
      </c>
      <c r="AD156" s="230" t="s">
        <v>285</v>
      </c>
      <c r="AE156" s="228"/>
      <c r="AF156" s="228"/>
      <c r="AG156" s="228"/>
    </row>
    <row r="157" spans="29:33">
      <c r="AC157" s="229" t="s">
        <v>1671</v>
      </c>
      <c r="AD157" s="230" t="s">
        <v>1672</v>
      </c>
      <c r="AE157" s="228"/>
      <c r="AF157" s="228"/>
      <c r="AG157" s="228"/>
    </row>
    <row r="158" spans="29:33">
      <c r="AC158" s="229" t="s">
        <v>1613</v>
      </c>
      <c r="AD158" s="230" t="s">
        <v>1614</v>
      </c>
      <c r="AE158" s="228"/>
      <c r="AF158" s="228"/>
      <c r="AG158" s="228"/>
    </row>
    <row r="159" spans="29:33">
      <c r="AC159" s="229" t="s">
        <v>1387</v>
      </c>
      <c r="AD159" s="230" t="s">
        <v>1388</v>
      </c>
      <c r="AE159" s="228"/>
      <c r="AF159" s="228"/>
      <c r="AG159" s="228"/>
    </row>
    <row r="160" spans="29:33">
      <c r="AC160" s="229" t="s">
        <v>1142</v>
      </c>
      <c r="AD160" s="230" t="s">
        <v>1143</v>
      </c>
      <c r="AE160" s="228"/>
      <c r="AF160" s="228"/>
      <c r="AG160" s="228"/>
    </row>
    <row r="161" spans="29:33">
      <c r="AC161" s="229" t="s">
        <v>1042</v>
      </c>
      <c r="AD161" s="230" t="s">
        <v>1041</v>
      </c>
      <c r="AE161" s="228"/>
      <c r="AF161" s="228"/>
      <c r="AG161" s="228"/>
    </row>
    <row r="162" spans="29:33">
      <c r="AC162" s="229" t="s">
        <v>499</v>
      </c>
      <c r="AD162" s="230" t="s">
        <v>500</v>
      </c>
      <c r="AE162" s="228"/>
      <c r="AF162" s="228"/>
      <c r="AG162" s="228"/>
    </row>
    <row r="163" spans="29:33">
      <c r="AC163" s="229" t="s">
        <v>1339</v>
      </c>
      <c r="AD163" s="230" t="s">
        <v>1340</v>
      </c>
      <c r="AE163" s="228"/>
      <c r="AF163" s="228"/>
      <c r="AG163" s="228"/>
    </row>
    <row r="164" spans="29:33">
      <c r="AC164" s="229" t="s">
        <v>1373</v>
      </c>
      <c r="AD164" s="230" t="s">
        <v>1374</v>
      </c>
      <c r="AE164" s="228"/>
      <c r="AF164" s="228"/>
      <c r="AG164" s="228"/>
    </row>
    <row r="165" spans="29:33">
      <c r="AC165" s="229" t="s">
        <v>2070</v>
      </c>
      <c r="AD165" s="230" t="s">
        <v>2073</v>
      </c>
      <c r="AE165" s="228"/>
      <c r="AF165" s="228"/>
      <c r="AG165" s="228"/>
    </row>
    <row r="166" spans="29:33">
      <c r="AC166" s="229" t="s">
        <v>1305</v>
      </c>
      <c r="AD166" s="230" t="s">
        <v>1306</v>
      </c>
      <c r="AE166" s="228"/>
      <c r="AF166" s="228"/>
      <c r="AG166" s="228"/>
    </row>
    <row r="167" spans="29:33">
      <c r="AC167" s="229" t="s">
        <v>1535</v>
      </c>
      <c r="AD167" s="230" t="s">
        <v>1536</v>
      </c>
      <c r="AE167" s="228"/>
      <c r="AF167" s="228"/>
      <c r="AG167" s="228"/>
    </row>
    <row r="168" spans="29:33">
      <c r="AC168" s="229" t="s">
        <v>1469</v>
      </c>
      <c r="AD168" s="230" t="s">
        <v>1470</v>
      </c>
      <c r="AE168" s="228"/>
      <c r="AF168" s="228"/>
      <c r="AG168" s="228"/>
    </row>
    <row r="169" spans="29:33">
      <c r="AC169" s="229" t="s">
        <v>1419</v>
      </c>
      <c r="AD169" s="230" t="s">
        <v>1419</v>
      </c>
      <c r="AE169" s="228"/>
      <c r="AF169" s="228"/>
      <c r="AG169" s="228"/>
    </row>
    <row r="170" spans="29:33">
      <c r="AC170" s="229" t="s">
        <v>1438</v>
      </c>
      <c r="AD170" s="230" t="s">
        <v>1439</v>
      </c>
      <c r="AE170" s="228"/>
      <c r="AF170" s="228"/>
      <c r="AG170" s="228"/>
    </row>
    <row r="171" spans="29:33">
      <c r="AC171" s="229" t="s">
        <v>1995</v>
      </c>
      <c r="AD171" s="230" t="s">
        <v>1996</v>
      </c>
      <c r="AE171" s="228"/>
      <c r="AF171" s="228"/>
      <c r="AG171" s="228"/>
    </row>
    <row r="172" spans="29:33">
      <c r="AC172" s="229" t="s">
        <v>501</v>
      </c>
      <c r="AD172" s="230" t="s">
        <v>112</v>
      </c>
      <c r="AE172" s="228"/>
      <c r="AF172" s="228"/>
      <c r="AG172" s="228"/>
    </row>
    <row r="173" spans="29:33">
      <c r="AC173" s="229" t="s">
        <v>502</v>
      </c>
      <c r="AD173" s="230" t="s">
        <v>503</v>
      </c>
      <c r="AE173" s="228"/>
      <c r="AF173" s="228"/>
      <c r="AG173" s="228"/>
    </row>
    <row r="174" spans="29:33">
      <c r="AC174" s="229" t="s">
        <v>504</v>
      </c>
      <c r="AD174" s="230" t="s">
        <v>505</v>
      </c>
      <c r="AE174" s="228"/>
      <c r="AF174" s="228"/>
      <c r="AG174" s="228"/>
    </row>
    <row r="175" spans="29:33">
      <c r="AC175" s="229" t="s">
        <v>1321</v>
      </c>
      <c r="AD175" s="230" t="s">
        <v>1322</v>
      </c>
      <c r="AE175" s="228"/>
      <c r="AF175" s="228"/>
      <c r="AG175" s="228"/>
    </row>
    <row r="176" spans="29:33">
      <c r="AC176" s="229" t="s">
        <v>1420</v>
      </c>
      <c r="AD176" s="230" t="s">
        <v>1421</v>
      </c>
      <c r="AE176" s="228"/>
      <c r="AF176" s="228"/>
      <c r="AG176" s="228"/>
    </row>
    <row r="177" spans="29:33">
      <c r="AC177" s="229" t="s">
        <v>1727</v>
      </c>
      <c r="AD177" s="230" t="s">
        <v>1728</v>
      </c>
      <c r="AE177" s="228"/>
      <c r="AF177" s="228"/>
      <c r="AG177" s="228"/>
    </row>
    <row r="178" spans="29:33">
      <c r="AC178" s="229" t="s">
        <v>1319</v>
      </c>
      <c r="AD178" s="230" t="s">
        <v>1320</v>
      </c>
      <c r="AE178" s="228"/>
      <c r="AF178" s="228"/>
      <c r="AG178" s="228"/>
    </row>
    <row r="179" spans="29:33">
      <c r="AC179" s="229" t="s">
        <v>2058</v>
      </c>
      <c r="AD179" s="230" t="s">
        <v>2059</v>
      </c>
      <c r="AE179" s="228"/>
      <c r="AF179" s="228"/>
      <c r="AG179" s="228"/>
    </row>
    <row r="180" spans="29:33">
      <c r="AC180" s="229" t="s">
        <v>1144</v>
      </c>
      <c r="AD180" s="230" t="s">
        <v>1145</v>
      </c>
      <c r="AE180" s="228"/>
      <c r="AF180" s="228"/>
      <c r="AG180" s="228"/>
    </row>
    <row r="181" spans="29:33">
      <c r="AC181" s="229" t="s">
        <v>1098</v>
      </c>
      <c r="AD181" s="230" t="s">
        <v>1097</v>
      </c>
      <c r="AE181" s="228"/>
      <c r="AF181" s="228"/>
      <c r="AG181" s="228"/>
    </row>
    <row r="182" spans="29:33">
      <c r="AC182" s="229" t="s">
        <v>740</v>
      </c>
      <c r="AD182" s="230" t="s">
        <v>472</v>
      </c>
      <c r="AE182" s="228"/>
      <c r="AF182" s="228"/>
      <c r="AG182" s="228"/>
    </row>
    <row r="183" spans="29:33">
      <c r="AC183" s="229" t="s">
        <v>739</v>
      </c>
      <c r="AD183" s="230" t="s">
        <v>471</v>
      </c>
      <c r="AE183" s="228"/>
      <c r="AF183" s="228"/>
      <c r="AG183" s="228"/>
    </row>
    <row r="184" spans="29:33">
      <c r="AC184" s="229" t="s">
        <v>1281</v>
      </c>
      <c r="AD184" s="230" t="s">
        <v>1282</v>
      </c>
      <c r="AE184" s="228"/>
      <c r="AF184" s="228"/>
      <c r="AG184" s="228"/>
    </row>
    <row r="185" spans="29:33">
      <c r="AC185" s="229" t="s">
        <v>1047</v>
      </c>
      <c r="AD185" s="230" t="s">
        <v>1048</v>
      </c>
      <c r="AE185" s="228"/>
      <c r="AF185" s="228"/>
      <c r="AG185" s="228"/>
    </row>
    <row r="186" spans="29:33">
      <c r="AC186" s="229" t="s">
        <v>1146</v>
      </c>
      <c r="AD186" s="230" t="s">
        <v>1147</v>
      </c>
      <c r="AE186" s="228"/>
      <c r="AF186" s="228"/>
      <c r="AG186" s="228"/>
    </row>
    <row r="187" spans="29:33">
      <c r="AC187" s="229" t="s">
        <v>1708</v>
      </c>
      <c r="AD187" s="230" t="s">
        <v>1709</v>
      </c>
      <c r="AE187" s="228"/>
      <c r="AF187" s="228"/>
      <c r="AG187" s="228"/>
    </row>
    <row r="188" spans="29:33">
      <c r="AC188" s="229" t="s">
        <v>1658</v>
      </c>
      <c r="AD188" s="230" t="s">
        <v>1659</v>
      </c>
      <c r="AE188" s="228"/>
      <c r="AF188" s="228"/>
      <c r="AG188" s="228"/>
    </row>
    <row r="189" spans="29:33">
      <c r="AC189" s="229" t="s">
        <v>1317</v>
      </c>
      <c r="AD189" s="230" t="s">
        <v>1318</v>
      </c>
      <c r="AE189" s="228"/>
      <c r="AF189" s="228"/>
      <c r="AG189" s="228"/>
    </row>
    <row r="190" spans="29:33">
      <c r="AC190" s="287" t="s">
        <v>2646</v>
      </c>
      <c r="AD190" s="288" t="s">
        <v>2647</v>
      </c>
      <c r="AE190" s="228"/>
      <c r="AF190" s="228"/>
      <c r="AG190" s="228"/>
    </row>
    <row r="191" spans="29:33">
      <c r="AC191" s="229" t="s">
        <v>2468</v>
      </c>
      <c r="AD191" s="230" t="s">
        <v>2469</v>
      </c>
      <c r="AE191" s="228"/>
      <c r="AF191" s="228"/>
      <c r="AG191" s="228"/>
    </row>
    <row r="192" spans="29:33">
      <c r="AC192" s="282" t="s">
        <v>2560</v>
      </c>
      <c r="AD192" s="283" t="s">
        <v>2561</v>
      </c>
      <c r="AE192" s="228"/>
      <c r="AF192" s="228"/>
      <c r="AG192" s="228"/>
    </row>
    <row r="193" spans="29:33">
      <c r="AC193" s="229" t="s">
        <v>1358</v>
      </c>
      <c r="AD193" s="230" t="s">
        <v>1359</v>
      </c>
      <c r="AE193" s="228"/>
      <c r="AF193" s="228"/>
      <c r="AG193" s="228"/>
    </row>
    <row r="194" spans="29:33">
      <c r="AC194" s="229" t="s">
        <v>1309</v>
      </c>
      <c r="AD194" s="230" t="s">
        <v>1310</v>
      </c>
      <c r="AE194" s="228"/>
      <c r="AF194" s="228"/>
      <c r="AG194" s="228"/>
    </row>
    <row r="195" spans="29:33">
      <c r="AC195" s="229" t="s">
        <v>1148</v>
      </c>
      <c r="AD195" s="230" t="s">
        <v>1149</v>
      </c>
      <c r="AE195" s="228"/>
      <c r="AF195" s="228"/>
      <c r="AG195" s="228"/>
    </row>
    <row r="196" spans="29:33">
      <c r="AC196" s="229" t="s">
        <v>131</v>
      </c>
      <c r="AD196" s="230" t="s">
        <v>132</v>
      </c>
      <c r="AE196" s="228"/>
      <c r="AF196" s="228"/>
      <c r="AG196" s="228"/>
    </row>
    <row r="197" spans="29:33">
      <c r="AC197" s="229" t="s">
        <v>1518</v>
      </c>
      <c r="AD197" s="230" t="s">
        <v>1519</v>
      </c>
      <c r="AE197" s="228"/>
      <c r="AF197" s="228"/>
      <c r="AG197" s="228"/>
    </row>
    <row r="198" spans="29:33">
      <c r="AC198" s="229" t="s">
        <v>1333</v>
      </c>
      <c r="AD198" s="230" t="s">
        <v>1334</v>
      </c>
      <c r="AE198" s="228"/>
      <c r="AF198" s="228"/>
      <c r="AG198" s="228"/>
    </row>
    <row r="199" spans="29:33">
      <c r="AC199" s="229" t="s">
        <v>1335</v>
      </c>
      <c r="AD199" s="230" t="s">
        <v>1336</v>
      </c>
      <c r="AE199" s="228"/>
      <c r="AF199" s="228"/>
      <c r="AG199" s="228"/>
    </row>
    <row r="200" spans="29:33">
      <c r="AC200" s="229" t="s">
        <v>816</v>
      </c>
      <c r="AD200" s="230" t="s">
        <v>138</v>
      </c>
      <c r="AE200" s="228"/>
      <c r="AF200" s="228"/>
      <c r="AG200" s="228"/>
    </row>
    <row r="201" spans="29:33">
      <c r="AC201" s="229" t="s">
        <v>1432</v>
      </c>
      <c r="AD201" s="230" t="s">
        <v>1433</v>
      </c>
      <c r="AE201" s="228"/>
      <c r="AF201" s="228"/>
      <c r="AG201" s="228"/>
    </row>
    <row r="202" spans="29:33">
      <c r="AC202" s="229" t="s">
        <v>1197</v>
      </c>
      <c r="AD202" s="230" t="s">
        <v>1198</v>
      </c>
      <c r="AE202" s="228"/>
      <c r="AF202" s="228"/>
      <c r="AG202" s="228"/>
    </row>
    <row r="203" spans="29:33">
      <c r="AC203" s="229" t="s">
        <v>140</v>
      </c>
      <c r="AD203" s="230" t="s">
        <v>141</v>
      </c>
      <c r="AE203" s="228"/>
      <c r="AF203" s="228"/>
      <c r="AG203" s="228"/>
    </row>
    <row r="204" spans="29:33">
      <c r="AC204" s="229" t="s">
        <v>1275</v>
      </c>
      <c r="AD204" s="230" t="s">
        <v>1276</v>
      </c>
      <c r="AE204" s="228"/>
      <c r="AF204" s="228"/>
      <c r="AG204" s="228"/>
    </row>
    <row r="205" spans="29:33">
      <c r="AC205" s="229" t="s">
        <v>1562</v>
      </c>
      <c r="AD205" s="230" t="s">
        <v>1233</v>
      </c>
      <c r="AE205" s="228"/>
      <c r="AF205" s="228"/>
      <c r="AG205" s="228"/>
    </row>
    <row r="206" spans="29:33">
      <c r="AC206" s="229" t="s">
        <v>1150</v>
      </c>
      <c r="AD206" s="230" t="s">
        <v>1151</v>
      </c>
      <c r="AE206" s="228"/>
      <c r="AF206" s="228"/>
      <c r="AG206" s="228"/>
    </row>
    <row r="207" spans="29:33">
      <c r="AC207" s="229" t="s">
        <v>1285</v>
      </c>
      <c r="AD207" s="230" t="s">
        <v>1286</v>
      </c>
      <c r="AE207" s="228"/>
      <c r="AF207" s="228"/>
      <c r="AG207" s="228"/>
    </row>
    <row r="208" spans="29:33">
      <c r="AC208" s="229" t="s">
        <v>1611</v>
      </c>
      <c r="AD208" s="230" t="s">
        <v>1612</v>
      </c>
      <c r="AE208" s="228"/>
      <c r="AF208" s="228"/>
      <c r="AG208" s="228"/>
    </row>
    <row r="209" spans="29:33">
      <c r="AC209" s="229" t="s">
        <v>1471</v>
      </c>
      <c r="AD209" s="230" t="s">
        <v>1472</v>
      </c>
      <c r="AE209" s="228"/>
      <c r="AF209" s="228"/>
      <c r="AG209" s="228"/>
    </row>
    <row r="210" spans="29:33">
      <c r="AC210" s="229" t="s">
        <v>1389</v>
      </c>
      <c r="AD210" s="230" t="s">
        <v>1390</v>
      </c>
      <c r="AE210" s="228"/>
      <c r="AF210" s="228"/>
      <c r="AG210" s="228"/>
    </row>
    <row r="211" spans="29:33">
      <c r="AC211" s="287" t="s">
        <v>2566</v>
      </c>
      <c r="AD211" s="288" t="s">
        <v>2567</v>
      </c>
      <c r="AE211" s="228"/>
      <c r="AF211" s="228"/>
      <c r="AG211" s="228"/>
    </row>
    <row r="212" spans="29:33">
      <c r="AC212" s="229" t="s">
        <v>1993</v>
      </c>
      <c r="AD212" s="230" t="s">
        <v>1994</v>
      </c>
      <c r="AE212" s="228"/>
      <c r="AF212" s="228"/>
      <c r="AG212" s="228"/>
    </row>
    <row r="213" spans="29:33">
      <c r="AC213" s="229" t="s">
        <v>1251</v>
      </c>
      <c r="AD213" s="230" t="s">
        <v>1252</v>
      </c>
      <c r="AE213" s="228"/>
      <c r="AF213" s="228"/>
      <c r="AG213" s="228"/>
    </row>
    <row r="214" spans="29:33">
      <c r="AC214" s="229" t="s">
        <v>1473</v>
      </c>
      <c r="AD214" s="230" t="s">
        <v>1474</v>
      </c>
      <c r="AE214" s="228"/>
      <c r="AF214" s="228"/>
      <c r="AG214" s="228"/>
    </row>
    <row r="215" spans="29:33">
      <c r="AC215" s="229" t="s">
        <v>1019</v>
      </c>
      <c r="AD215" s="230" t="s">
        <v>1020</v>
      </c>
      <c r="AE215" s="228"/>
      <c r="AF215" s="228"/>
      <c r="AG215" s="228"/>
    </row>
    <row r="216" spans="29:33">
      <c r="AC216" s="229" t="s">
        <v>150</v>
      </c>
      <c r="AD216" s="230" t="s">
        <v>151</v>
      </c>
      <c r="AE216" s="228"/>
      <c r="AF216" s="228"/>
      <c r="AG216" s="228"/>
    </row>
    <row r="217" spans="29:33">
      <c r="AC217" s="229" t="s">
        <v>153</v>
      </c>
      <c r="AD217" s="230" t="s">
        <v>1207</v>
      </c>
      <c r="AE217" s="228"/>
      <c r="AF217" s="228"/>
      <c r="AG217" s="228"/>
    </row>
    <row r="218" spans="29:33">
      <c r="AC218" s="229" t="s">
        <v>2509</v>
      </c>
      <c r="AD218" s="230" t="s">
        <v>2510</v>
      </c>
      <c r="AE218" s="228"/>
      <c r="AF218" s="228"/>
      <c r="AG218" s="228"/>
    </row>
    <row r="219" spans="29:33">
      <c r="AC219" s="229" t="s">
        <v>1175</v>
      </c>
      <c r="AD219" s="230" t="s">
        <v>1176</v>
      </c>
      <c r="AE219" s="228"/>
      <c r="AF219" s="228"/>
      <c r="AG219" s="228"/>
    </row>
    <row r="220" spans="29:33">
      <c r="AC220" s="229" t="s">
        <v>1379</v>
      </c>
      <c r="AD220" s="230" t="s">
        <v>1380</v>
      </c>
      <c r="AE220" s="228"/>
      <c r="AF220" s="228"/>
      <c r="AG220" s="228"/>
    </row>
    <row r="221" spans="29:33">
      <c r="AC221" s="229" t="s">
        <v>155</v>
      </c>
      <c r="AD221" s="230" t="s">
        <v>506</v>
      </c>
      <c r="AE221" s="228"/>
      <c r="AF221" s="228"/>
      <c r="AG221" s="228"/>
    </row>
    <row r="222" spans="29:33">
      <c r="AC222" s="229" t="s">
        <v>1152</v>
      </c>
      <c r="AD222" s="230" t="s">
        <v>1153</v>
      </c>
      <c r="AE222" s="228"/>
      <c r="AF222" s="228"/>
      <c r="AG222" s="228"/>
    </row>
    <row r="223" spans="29:33">
      <c r="AC223" s="287" t="s">
        <v>1210</v>
      </c>
      <c r="AD223" s="288" t="s">
        <v>1211</v>
      </c>
      <c r="AE223" s="228"/>
      <c r="AF223" s="228"/>
      <c r="AG223" s="228"/>
    </row>
    <row r="224" spans="29:33">
      <c r="AC224" s="229" t="s">
        <v>1743</v>
      </c>
      <c r="AD224" s="230" t="s">
        <v>1744</v>
      </c>
      <c r="AE224" s="228"/>
      <c r="AF224" s="228"/>
      <c r="AG224" s="228"/>
    </row>
    <row r="225" spans="29:33">
      <c r="AC225" s="287" t="s">
        <v>2635</v>
      </c>
      <c r="AD225" s="288" t="s">
        <v>2636</v>
      </c>
      <c r="AE225" s="228"/>
      <c r="AF225" s="228"/>
      <c r="AG225" s="228"/>
    </row>
    <row r="226" spans="29:33">
      <c r="AC226" s="287" t="s">
        <v>454</v>
      </c>
      <c r="AD226" s="288" t="s">
        <v>160</v>
      </c>
    </row>
    <row r="227" spans="29:33">
      <c r="AC227" s="287" t="s">
        <v>1434</v>
      </c>
      <c r="AD227" s="288" t="s">
        <v>1435</v>
      </c>
    </row>
    <row r="228" spans="29:33">
      <c r="AC228" s="287" t="s">
        <v>1154</v>
      </c>
      <c r="AD228" s="288" t="s">
        <v>1155</v>
      </c>
    </row>
    <row r="229" spans="29:33">
      <c r="AC229" s="229" t="s">
        <v>2033</v>
      </c>
      <c r="AD229" s="230" t="s">
        <v>2034</v>
      </c>
    </row>
    <row r="230" spans="29:33">
      <c r="AC230" s="229" t="s">
        <v>1325</v>
      </c>
      <c r="AD230" s="230" t="s">
        <v>1326</v>
      </c>
    </row>
    <row r="231" spans="29:33">
      <c r="AC231" s="229" t="s">
        <v>1108</v>
      </c>
      <c r="AD231" s="230" t="s">
        <v>1109</v>
      </c>
    </row>
    <row r="232" spans="29:33">
      <c r="AC232" s="287" t="s">
        <v>1475</v>
      </c>
      <c r="AD232" s="288" t="s">
        <v>1476</v>
      </c>
    </row>
    <row r="233" spans="29:33">
      <c r="AC233" s="229" t="s">
        <v>1261</v>
      </c>
      <c r="AD233" s="230" t="s">
        <v>1262</v>
      </c>
    </row>
    <row r="234" spans="29:33">
      <c r="AC234" s="287" t="s">
        <v>2585</v>
      </c>
      <c r="AD234" s="288" t="s">
        <v>2584</v>
      </c>
    </row>
    <row r="235" spans="29:33">
      <c r="AC235" s="287" t="s">
        <v>737</v>
      </c>
      <c r="AD235" s="288" t="s">
        <v>738</v>
      </c>
    </row>
    <row r="236" spans="29:33">
      <c r="AC236" s="229" t="s">
        <v>507</v>
      </c>
      <c r="AD236" s="230" t="s">
        <v>508</v>
      </c>
    </row>
    <row r="237" spans="29:33">
      <c r="AC237" s="229" t="s">
        <v>509</v>
      </c>
      <c r="AD237" s="230" t="s">
        <v>510</v>
      </c>
    </row>
    <row r="238" spans="29:33">
      <c r="AC238" s="229" t="s">
        <v>1463</v>
      </c>
      <c r="AD238" s="230" t="s">
        <v>1759</v>
      </c>
    </row>
    <row r="239" spans="29:33">
      <c r="AC239" s="229" t="s">
        <v>1249</v>
      </c>
      <c r="AD239" s="230" t="s">
        <v>1250</v>
      </c>
    </row>
    <row r="240" spans="29:33">
      <c r="AC240" s="229" t="s">
        <v>1156</v>
      </c>
      <c r="AD240" s="230" t="s">
        <v>1157</v>
      </c>
    </row>
    <row r="241" spans="29:30">
      <c r="AC241" s="287" t="s">
        <v>2568</v>
      </c>
      <c r="AD241" s="288" t="s">
        <v>2569</v>
      </c>
    </row>
    <row r="242" spans="29:30">
      <c r="AC242" s="229" t="s">
        <v>170</v>
      </c>
      <c r="AD242" s="230" t="s">
        <v>511</v>
      </c>
    </row>
    <row r="243" spans="29:30">
      <c r="AC243" s="229" t="s">
        <v>1101</v>
      </c>
      <c r="AD243" s="230" t="s">
        <v>1102</v>
      </c>
    </row>
    <row r="244" spans="29:30">
      <c r="AC244" s="287" t="s">
        <v>2606</v>
      </c>
      <c r="AD244" s="288" t="s">
        <v>2607</v>
      </c>
    </row>
    <row r="245" spans="29:30">
      <c r="AC245" s="229" t="s">
        <v>2037</v>
      </c>
      <c r="AD245" s="230" t="s">
        <v>2038</v>
      </c>
    </row>
    <row r="246" spans="29:30">
      <c r="AC246" s="229" t="s">
        <v>2039</v>
      </c>
      <c r="AD246" s="230" t="s">
        <v>2040</v>
      </c>
    </row>
    <row r="247" spans="29:30">
      <c r="AC247" s="229" t="s">
        <v>1430</v>
      </c>
      <c r="AD247" s="230" t="s">
        <v>1431</v>
      </c>
    </row>
    <row r="248" spans="29:30">
      <c r="AC248" s="229" t="s">
        <v>1714</v>
      </c>
      <c r="AD248" s="230" t="s">
        <v>1715</v>
      </c>
    </row>
    <row r="249" spans="29:30">
      <c r="AC249" s="229" t="s">
        <v>1754</v>
      </c>
      <c r="AD249" s="230" t="s">
        <v>1753</v>
      </c>
    </row>
    <row r="250" spans="29:30">
      <c r="AC250" s="229" t="s">
        <v>1549</v>
      </c>
      <c r="AD250" s="230" t="s">
        <v>1550</v>
      </c>
    </row>
    <row r="251" spans="29:30">
      <c r="AC251" s="229" t="s">
        <v>1814</v>
      </c>
      <c r="AD251" s="230" t="s">
        <v>1815</v>
      </c>
    </row>
    <row r="252" spans="29:30">
      <c r="AC252" s="229" t="s">
        <v>2054</v>
      </c>
      <c r="AD252" s="230" t="s">
        <v>2055</v>
      </c>
    </row>
    <row r="253" spans="29:30">
      <c r="AC253" s="229" t="s">
        <v>1545</v>
      </c>
      <c r="AD253" s="230" t="s">
        <v>1546</v>
      </c>
    </row>
    <row r="254" spans="29:30">
      <c r="AC254" s="229" t="s">
        <v>741</v>
      </c>
      <c r="AD254" s="230" t="s">
        <v>1161</v>
      </c>
    </row>
    <row r="255" spans="29:30">
      <c r="AC255" s="229" t="s">
        <v>442</v>
      </c>
      <c r="AD255" s="230" t="s">
        <v>183</v>
      </c>
    </row>
    <row r="256" spans="29:30">
      <c r="AC256" s="229" t="s">
        <v>1159</v>
      </c>
      <c r="AD256" s="230" t="s">
        <v>1160</v>
      </c>
    </row>
    <row r="257" spans="29:30">
      <c r="AC257" s="229" t="s">
        <v>512</v>
      </c>
      <c r="AD257" s="230" t="s">
        <v>188</v>
      </c>
    </row>
    <row r="258" spans="29:30">
      <c r="AC258" s="229" t="s">
        <v>1657</v>
      </c>
      <c r="AD258" s="230" t="s">
        <v>1656</v>
      </c>
    </row>
    <row r="259" spans="29:30">
      <c r="AC259" s="229" t="s">
        <v>440</v>
      </c>
      <c r="AD259" s="230" t="s">
        <v>24</v>
      </c>
    </row>
    <row r="260" spans="29:30">
      <c r="AC260" s="229" t="s">
        <v>1558</v>
      </c>
      <c r="AD260" s="230" t="s">
        <v>1559</v>
      </c>
    </row>
    <row r="261" spans="29:30">
      <c r="AC261" s="229" t="s">
        <v>513</v>
      </c>
      <c r="AD261" s="230" t="s">
        <v>514</v>
      </c>
    </row>
    <row r="262" spans="29:30">
      <c r="AC262" s="229" t="s">
        <v>515</v>
      </c>
      <c r="AD262" s="230" t="s">
        <v>516</v>
      </c>
    </row>
    <row r="263" spans="29:30">
      <c r="AC263" s="229" t="s">
        <v>517</v>
      </c>
      <c r="AD263" s="230" t="s">
        <v>518</v>
      </c>
    </row>
    <row r="264" spans="29:30">
      <c r="AC264" s="287" t="s">
        <v>2604</v>
      </c>
      <c r="AD264" s="288" t="s">
        <v>2605</v>
      </c>
    </row>
    <row r="265" spans="29:30">
      <c r="AC265" s="229" t="s">
        <v>1609</v>
      </c>
      <c r="AD265" s="230" t="s">
        <v>1610</v>
      </c>
    </row>
    <row r="266" spans="29:30">
      <c r="AC266" s="229" t="s">
        <v>1287</v>
      </c>
      <c r="AD266" s="230" t="s">
        <v>1288</v>
      </c>
    </row>
    <row r="267" spans="29:30">
      <c r="AC267" s="229" t="s">
        <v>1797</v>
      </c>
      <c r="AD267" s="230" t="s">
        <v>1798</v>
      </c>
    </row>
    <row r="268" spans="29:30">
      <c r="AC268" s="229" t="s">
        <v>519</v>
      </c>
      <c r="AD268" s="230" t="s">
        <v>520</v>
      </c>
    </row>
    <row r="269" spans="29:30">
      <c r="AC269" s="229" t="s">
        <v>521</v>
      </c>
      <c r="AD269" s="230" t="s">
        <v>522</v>
      </c>
    </row>
    <row r="270" spans="29:30">
      <c r="AC270" s="229" t="s">
        <v>797</v>
      </c>
      <c r="AD270" s="230" t="s">
        <v>798</v>
      </c>
    </row>
    <row r="271" spans="29:30">
      <c r="AC271" s="229" t="s">
        <v>1299</v>
      </c>
      <c r="AD271" s="230" t="s">
        <v>1300</v>
      </c>
    </row>
    <row r="272" spans="29:30">
      <c r="AC272" s="229" t="s">
        <v>1255</v>
      </c>
      <c r="AD272" s="230" t="s">
        <v>1256</v>
      </c>
    </row>
    <row r="273" spans="29:30">
      <c r="AC273" s="229" t="s">
        <v>2056</v>
      </c>
      <c r="AD273" s="230" t="s">
        <v>2057</v>
      </c>
    </row>
    <row r="274" spans="29:30">
      <c r="AC274" s="229" t="s">
        <v>1314</v>
      </c>
      <c r="AD274" s="230" t="s">
        <v>1315</v>
      </c>
    </row>
    <row r="275" spans="29:30">
      <c r="AC275" s="229" t="s">
        <v>523</v>
      </c>
      <c r="AD275" s="230" t="s">
        <v>567</v>
      </c>
    </row>
    <row r="276" spans="29:30">
      <c r="AC276" s="229" t="s">
        <v>1424</v>
      </c>
      <c r="AD276" s="230" t="s">
        <v>1425</v>
      </c>
    </row>
    <row r="277" spans="29:30">
      <c r="AC277" s="229" t="s">
        <v>524</v>
      </c>
      <c r="AD277" s="230" t="s">
        <v>525</v>
      </c>
    </row>
    <row r="278" spans="29:30">
      <c r="AC278" s="229" t="s">
        <v>1505</v>
      </c>
      <c r="AD278" s="230" t="s">
        <v>1506</v>
      </c>
    </row>
    <row r="279" spans="29:30">
      <c r="AC279" s="229" t="s">
        <v>568</v>
      </c>
      <c r="AD279" s="230" t="s">
        <v>526</v>
      </c>
    </row>
    <row r="280" spans="29:30">
      <c r="AC280" s="229" t="s">
        <v>527</v>
      </c>
      <c r="AD280" s="230" t="s">
        <v>528</v>
      </c>
    </row>
    <row r="281" spans="29:30">
      <c r="AC281" s="229" t="s">
        <v>1021</v>
      </c>
      <c r="AD281" s="230" t="s">
        <v>1022</v>
      </c>
    </row>
    <row r="282" spans="29:30">
      <c r="AC282" s="229" t="s">
        <v>529</v>
      </c>
      <c r="AD282" s="230" t="s">
        <v>569</v>
      </c>
    </row>
    <row r="283" spans="29:30">
      <c r="AC283" s="229" t="s">
        <v>1391</v>
      </c>
      <c r="AD283" s="230" t="s">
        <v>1392</v>
      </c>
    </row>
    <row r="284" spans="29:30">
      <c r="AC284" s="229" t="s">
        <v>1162</v>
      </c>
      <c r="AD284" s="230" t="s">
        <v>1163</v>
      </c>
    </row>
    <row r="285" spans="29:30">
      <c r="AC285" s="260" t="s">
        <v>1769</v>
      </c>
      <c r="AD285" s="260" t="s">
        <v>1770</v>
      </c>
    </row>
    <row r="286" spans="29:30">
      <c r="AC286" s="229" t="s">
        <v>1987</v>
      </c>
      <c r="AD286" s="230" t="s">
        <v>1988</v>
      </c>
    </row>
    <row r="287" spans="29:30">
      <c r="AC287" s="229" t="s">
        <v>530</v>
      </c>
      <c r="AD287" s="230" t="s">
        <v>531</v>
      </c>
    </row>
    <row r="288" spans="29:30">
      <c r="AC288" s="260" t="s">
        <v>583</v>
      </c>
      <c r="AD288" s="260" t="s">
        <v>584</v>
      </c>
    </row>
    <row r="289" spans="29:30">
      <c r="AC289" s="287" t="s">
        <v>1375</v>
      </c>
      <c r="AD289" s="288" t="s">
        <v>1376</v>
      </c>
    </row>
    <row r="290" spans="29:30">
      <c r="AC290" s="260" t="s">
        <v>570</v>
      </c>
      <c r="AD290" s="260" t="s">
        <v>571</v>
      </c>
    </row>
    <row r="291" spans="29:30">
      <c r="AC291" s="287" t="s">
        <v>2664</v>
      </c>
      <c r="AD291" s="288" t="s">
        <v>2665</v>
      </c>
    </row>
    <row r="292" spans="29:30">
      <c r="AC292" s="260" t="s">
        <v>1741</v>
      </c>
      <c r="AD292" s="260" t="s">
        <v>1742</v>
      </c>
    </row>
    <row r="293" spans="29:30">
      <c r="AC293" s="287" t="s">
        <v>532</v>
      </c>
      <c r="AD293" s="288" t="s">
        <v>533</v>
      </c>
    </row>
    <row r="294" spans="29:30">
      <c r="AC294" s="260" t="s">
        <v>1975</v>
      </c>
      <c r="AD294" s="260" t="s">
        <v>1976</v>
      </c>
    </row>
    <row r="295" spans="29:30">
      <c r="AC295" s="229" t="s">
        <v>1164</v>
      </c>
      <c r="AD295" s="230" t="s">
        <v>1165</v>
      </c>
    </row>
    <row r="296" spans="29:30">
      <c r="AC296" s="229" t="s">
        <v>199</v>
      </c>
      <c r="AD296" s="230" t="s">
        <v>25</v>
      </c>
    </row>
    <row r="297" spans="29:30">
      <c r="AC297" s="229" t="s">
        <v>534</v>
      </c>
      <c r="AD297" s="230" t="s">
        <v>535</v>
      </c>
    </row>
    <row r="298" spans="29:30">
      <c r="AC298" s="287" t="s">
        <v>536</v>
      </c>
      <c r="AD298" s="288" t="s">
        <v>572</v>
      </c>
    </row>
    <row r="299" spans="29:30">
      <c r="AC299" s="229" t="s">
        <v>537</v>
      </c>
      <c r="AD299" s="230" t="s">
        <v>573</v>
      </c>
    </row>
    <row r="300" spans="29:30">
      <c r="AC300" s="287" t="s">
        <v>2640</v>
      </c>
      <c r="AD300" s="288" t="s">
        <v>2641</v>
      </c>
    </row>
    <row r="301" spans="29:30">
      <c r="AC301" s="287" t="s">
        <v>1158</v>
      </c>
      <c r="AD301" s="288" t="s">
        <v>2463</v>
      </c>
    </row>
    <row r="302" spans="29:30">
      <c r="AC302" s="287" t="s">
        <v>538</v>
      </c>
      <c r="AD302" s="288" t="s">
        <v>574</v>
      </c>
    </row>
    <row r="303" spans="29:30">
      <c r="AC303" s="287" t="s">
        <v>1745</v>
      </c>
      <c r="AD303" s="288" t="s">
        <v>1746</v>
      </c>
    </row>
    <row r="304" spans="29:30">
      <c r="AC304" s="287" t="s">
        <v>439</v>
      </c>
      <c r="AD304" s="288" t="s">
        <v>21</v>
      </c>
    </row>
    <row r="305" spans="29:30">
      <c r="AC305" s="229" t="s">
        <v>539</v>
      </c>
      <c r="AD305" s="230" t="s">
        <v>575</v>
      </c>
    </row>
    <row r="306" spans="29:30">
      <c r="AC306" s="229" t="s">
        <v>1758</v>
      </c>
      <c r="AD306" s="230" t="s">
        <v>1757</v>
      </c>
    </row>
    <row r="307" spans="29:30">
      <c r="AC307" s="229" t="s">
        <v>540</v>
      </c>
      <c r="AD307" s="230" t="s">
        <v>541</v>
      </c>
    </row>
    <row r="308" spans="29:30">
      <c r="AC308" s="229" t="s">
        <v>1943</v>
      </c>
      <c r="AD308" s="230" t="s">
        <v>1372</v>
      </c>
    </row>
    <row r="309" spans="29:30">
      <c r="AC309" s="229" t="s">
        <v>1514</v>
      </c>
      <c r="AD309" s="230" t="s">
        <v>1515</v>
      </c>
    </row>
    <row r="310" spans="29:30">
      <c r="AC310" s="229" t="s">
        <v>1348</v>
      </c>
      <c r="AD310" s="230" t="s">
        <v>1349</v>
      </c>
    </row>
    <row r="311" spans="29:30">
      <c r="AC311" s="229" t="s">
        <v>1716</v>
      </c>
      <c r="AD311" s="230" t="s">
        <v>1717</v>
      </c>
    </row>
    <row r="312" spans="29:30">
      <c r="AC312" s="229" t="s">
        <v>207</v>
      </c>
      <c r="AD312" s="230" t="s">
        <v>1171</v>
      </c>
    </row>
    <row r="313" spans="29:30">
      <c r="AC313" s="229" t="s">
        <v>450</v>
      </c>
      <c r="AD313" s="230" t="s">
        <v>297</v>
      </c>
    </row>
    <row r="314" spans="29:30">
      <c r="AC314" s="229" t="s">
        <v>449</v>
      </c>
      <c r="AD314" s="230" t="s">
        <v>256</v>
      </c>
    </row>
    <row r="315" spans="29:30">
      <c r="AC315" s="229" t="s">
        <v>1773</v>
      </c>
      <c r="AD315" s="230" t="s">
        <v>1774</v>
      </c>
    </row>
    <row r="316" spans="29:30">
      <c r="AC316" s="229" t="s">
        <v>1080</v>
      </c>
      <c r="AD316" s="230" t="s">
        <v>1081</v>
      </c>
    </row>
    <row r="317" spans="29:30">
      <c r="AC317" s="229" t="s">
        <v>1265</v>
      </c>
      <c r="AD317" s="230" t="s">
        <v>1266</v>
      </c>
    </row>
    <row r="318" spans="29:30">
      <c r="AC318" s="229" t="s">
        <v>1409</v>
      </c>
      <c r="AD318" s="230" t="s">
        <v>1410</v>
      </c>
    </row>
    <row r="319" spans="29:30">
      <c r="AC319" s="229" t="s">
        <v>542</v>
      </c>
      <c r="AD319" s="230" t="s">
        <v>543</v>
      </c>
    </row>
    <row r="320" spans="29:30">
      <c r="AC320" s="229" t="s">
        <v>1533</v>
      </c>
      <c r="AD320" s="230" t="s">
        <v>1534</v>
      </c>
    </row>
    <row r="321" spans="29:30">
      <c r="AC321" s="229" t="s">
        <v>1944</v>
      </c>
      <c r="AD321" s="230" t="s">
        <v>1945</v>
      </c>
    </row>
    <row r="322" spans="29:30">
      <c r="AC322" s="229" t="s">
        <v>1115</v>
      </c>
      <c r="AD322" s="230" t="s">
        <v>1114</v>
      </c>
    </row>
    <row r="323" spans="29:30">
      <c r="AC323" s="229" t="s">
        <v>1520</v>
      </c>
      <c r="AD323" s="230" t="s">
        <v>1521</v>
      </c>
    </row>
    <row r="324" spans="29:30">
      <c r="AC324" s="229" t="s">
        <v>544</v>
      </c>
      <c r="AD324" s="230" t="s">
        <v>545</v>
      </c>
    </row>
    <row r="325" spans="29:30">
      <c r="AC325" s="229" t="s">
        <v>438</v>
      </c>
      <c r="AD325" s="230" t="s">
        <v>290</v>
      </c>
    </row>
    <row r="326" spans="29:30">
      <c r="AC326" s="229" t="s">
        <v>437</v>
      </c>
      <c r="AD326" s="230" t="s">
        <v>26</v>
      </c>
    </row>
    <row r="327" spans="29:30">
      <c r="AC327" s="229" t="s">
        <v>546</v>
      </c>
      <c r="AD327" s="230" t="s">
        <v>547</v>
      </c>
    </row>
    <row r="328" spans="29:30">
      <c r="AC328" s="229" t="s">
        <v>1166</v>
      </c>
      <c r="AD328" s="230" t="s">
        <v>1167</v>
      </c>
    </row>
    <row r="329" spans="29:30">
      <c r="AC329" s="229" t="s">
        <v>1360</v>
      </c>
      <c r="AD329" s="230" t="s">
        <v>1361</v>
      </c>
    </row>
    <row r="330" spans="29:30">
      <c r="AC330" s="229" t="s">
        <v>1199</v>
      </c>
      <c r="AD330" s="230" t="s">
        <v>1202</v>
      </c>
    </row>
    <row r="331" spans="29:30">
      <c r="AC331" s="229" t="s">
        <v>1568</v>
      </c>
      <c r="AD331" s="230" t="s">
        <v>1569</v>
      </c>
    </row>
    <row r="332" spans="29:30">
      <c r="AC332" s="229" t="s">
        <v>1516</v>
      </c>
      <c r="AD332" s="230" t="s">
        <v>1517</v>
      </c>
    </row>
    <row r="333" spans="29:30">
      <c r="AC333" s="229" t="s">
        <v>1343</v>
      </c>
      <c r="AD333" s="230" t="s">
        <v>1344</v>
      </c>
    </row>
    <row r="334" spans="29:30">
      <c r="AC334" s="229" t="s">
        <v>1323</v>
      </c>
      <c r="AD334" s="230" t="s">
        <v>1324</v>
      </c>
    </row>
    <row r="335" spans="29:30">
      <c r="AC335" s="229" t="s">
        <v>1560</v>
      </c>
      <c r="AD335" s="230" t="s">
        <v>1561</v>
      </c>
    </row>
    <row r="336" spans="29:30">
      <c r="AC336" s="229" t="s">
        <v>548</v>
      </c>
      <c r="AD336" s="230" t="s">
        <v>367</v>
      </c>
    </row>
    <row r="337" spans="29:30">
      <c r="AC337" s="287" t="s">
        <v>2602</v>
      </c>
      <c r="AD337" s="288" t="s">
        <v>2603</v>
      </c>
    </row>
    <row r="338" spans="29:30">
      <c r="AC338" s="229" t="s">
        <v>1739</v>
      </c>
      <c r="AD338" s="230" t="s">
        <v>1740</v>
      </c>
    </row>
    <row r="339" spans="29:30">
      <c r="AC339" s="229" t="s">
        <v>1214</v>
      </c>
      <c r="AD339" s="230" t="s">
        <v>1215</v>
      </c>
    </row>
    <row r="340" spans="29:30">
      <c r="AC340" s="229" t="s">
        <v>1436</v>
      </c>
      <c r="AD340" s="230" t="s">
        <v>1437</v>
      </c>
    </row>
    <row r="341" spans="29:30">
      <c r="AC341" s="229" t="s">
        <v>2529</v>
      </c>
      <c r="AD341" s="230" t="s">
        <v>2530</v>
      </c>
    </row>
    <row r="342" spans="29:30">
      <c r="AC342" s="229" t="s">
        <v>552</v>
      </c>
      <c r="AD342" s="230" t="s">
        <v>368</v>
      </c>
    </row>
    <row r="343" spans="29:30">
      <c r="AC343" s="229" t="s">
        <v>1771</v>
      </c>
      <c r="AD343" s="230" t="s">
        <v>1772</v>
      </c>
    </row>
    <row r="344" spans="29:30">
      <c r="AC344" s="229" t="s">
        <v>1800</v>
      </c>
      <c r="AD344" s="230" t="s">
        <v>1801</v>
      </c>
    </row>
    <row r="345" spans="29:30">
      <c r="AC345" s="229" t="s">
        <v>549</v>
      </c>
      <c r="AD345" s="230" t="s">
        <v>576</v>
      </c>
    </row>
    <row r="346" spans="29:30">
      <c r="AC346" s="229" t="s">
        <v>1718</v>
      </c>
      <c r="AD346" s="230" t="s">
        <v>1719</v>
      </c>
    </row>
    <row r="347" spans="29:30">
      <c r="AC347" s="229" t="s">
        <v>1523</v>
      </c>
      <c r="AD347" s="230" t="s">
        <v>1524</v>
      </c>
    </row>
    <row r="348" spans="29:30">
      <c r="AC348" s="287" t="s">
        <v>226</v>
      </c>
      <c r="AD348" s="288" t="s">
        <v>2663</v>
      </c>
    </row>
    <row r="349" spans="29:30">
      <c r="AC349" s="229" t="s">
        <v>451</v>
      </c>
      <c r="AD349" s="230" t="s">
        <v>286</v>
      </c>
    </row>
    <row r="350" spans="29:30">
      <c r="AC350" s="229" t="s">
        <v>1168</v>
      </c>
      <c r="AD350" s="230" t="s">
        <v>1169</v>
      </c>
    </row>
    <row r="351" spans="29:30">
      <c r="AC351" s="229" t="s">
        <v>550</v>
      </c>
      <c r="AD351" s="230" t="s">
        <v>551</v>
      </c>
    </row>
    <row r="352" spans="29:30">
      <c r="AC352" s="229" t="s">
        <v>1200</v>
      </c>
      <c r="AD352" s="230" t="s">
        <v>1201</v>
      </c>
    </row>
    <row r="353" spans="29:30">
      <c r="AC353" s="229" t="s">
        <v>550</v>
      </c>
      <c r="AD353" s="230" t="s">
        <v>551</v>
      </c>
    </row>
    <row r="354" spans="29:30">
      <c r="AC354" s="229" t="s">
        <v>1200</v>
      </c>
      <c r="AD354" s="230" t="s">
        <v>1201</v>
      </c>
    </row>
    <row r="355" spans="29:30">
      <c r="AC355" s="229" t="s">
        <v>1537</v>
      </c>
      <c r="AD355" s="230" t="s">
        <v>1538</v>
      </c>
    </row>
    <row r="356" spans="29:30">
      <c r="AC356" s="229" t="s">
        <v>1329</v>
      </c>
      <c r="AD356"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6" activePane="bottomRight" state="frozen"/>
      <selection pane="topRight" activeCell="D1" sqref="D1"/>
      <selection pane="bottomLeft" activeCell="A6" sqref="A6"/>
      <selection pane="bottomRight" activeCell="A7" sqref="A7"/>
    </sheetView>
  </sheetViews>
  <sheetFormatPr defaultColWidth="9.21875" defaultRowHeight="13.2"/>
  <cols>
    <col min="1" max="1" width="30.21875" style="55" customWidth="1"/>
    <col min="2" max="2" width="23.44140625" style="55" customWidth="1"/>
    <col min="3" max="3" width="18.77734375" style="55" customWidth="1"/>
    <col min="4" max="4" width="32.77734375" style="55" customWidth="1"/>
    <col min="5" max="5" width="28.77734375" style="55" bestFit="1" customWidth="1"/>
    <col min="6" max="6" width="10.77734375" style="55" bestFit="1" customWidth="1"/>
    <col min="7" max="7" width="13.77734375" style="55" customWidth="1"/>
    <col min="8" max="8" width="14.77734375" style="55" customWidth="1"/>
    <col min="9" max="9" width="11.77734375" style="55" customWidth="1"/>
    <col min="10" max="10" width="14.21875" style="55" customWidth="1"/>
    <col min="11" max="11" width="16" style="56" customWidth="1"/>
    <col min="12" max="12" width="14.77734375" style="55" customWidth="1"/>
    <col min="13" max="13" width="37.5546875" style="55" bestFit="1" customWidth="1"/>
    <col min="14" max="18" width="14.77734375" style="55" customWidth="1"/>
    <col min="19" max="22" width="19.77734375" style="55" customWidth="1"/>
    <col min="23" max="23" width="22" style="55" customWidth="1"/>
    <col min="24" max="68" width="19.77734375" style="55" customWidth="1"/>
    <col min="69" max="16384" width="9.218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3" t="s">
        <v>2511</v>
      </c>
      <c r="B5" s="303"/>
      <c r="C5" s="303"/>
      <c r="D5" s="266" t="s">
        <v>2512</v>
      </c>
      <c r="E5" s="93"/>
      <c r="F5" s="93"/>
      <c r="G5" s="93"/>
      <c r="H5" s="93"/>
      <c r="I5" s="93"/>
      <c r="J5" s="93"/>
      <c r="K5" s="213"/>
      <c r="L5" s="213"/>
      <c r="M5" s="213"/>
      <c r="N5" s="213"/>
      <c r="O5" s="213"/>
      <c r="P5" s="213"/>
      <c r="Q5" s="213"/>
      <c r="R5" s="213"/>
      <c r="S5" s="213"/>
      <c r="T5" s="213"/>
      <c r="V5" s="304" t="s">
        <v>958</v>
      </c>
      <c r="W5" s="305"/>
      <c r="X5" s="305"/>
      <c r="Y5" s="305"/>
      <c r="Z5" s="305"/>
      <c r="AA5" s="304" t="s">
        <v>1010</v>
      </c>
      <c r="AB5" s="305"/>
      <c r="AC5" s="305"/>
      <c r="AD5" s="305"/>
      <c r="AE5" s="305"/>
      <c r="AF5" s="304" t="s">
        <v>1011</v>
      </c>
      <c r="AG5" s="305"/>
      <c r="AH5" s="305"/>
      <c r="AI5" s="305"/>
      <c r="AJ5" s="305"/>
      <c r="AK5" s="304" t="s">
        <v>1012</v>
      </c>
      <c r="AL5" s="305"/>
      <c r="AM5" s="305"/>
      <c r="AN5" s="305"/>
      <c r="AO5" s="305"/>
      <c r="AP5" s="304" t="s">
        <v>1013</v>
      </c>
      <c r="AQ5" s="305"/>
      <c r="AR5" s="305"/>
      <c r="AS5" s="305"/>
      <c r="AT5" s="305"/>
      <c r="AU5" s="304" t="s">
        <v>1014</v>
      </c>
      <c r="AV5" s="305"/>
      <c r="AW5" s="305"/>
      <c r="AX5" s="305"/>
      <c r="AY5" s="305"/>
      <c r="AZ5" s="304" t="s">
        <v>1015</v>
      </c>
      <c r="BA5" s="305"/>
      <c r="BB5" s="305"/>
      <c r="BC5" s="305"/>
      <c r="BD5" s="305"/>
      <c r="BE5" s="304" t="s">
        <v>1016</v>
      </c>
      <c r="BF5" s="305"/>
      <c r="BG5" s="305"/>
      <c r="BH5" s="305"/>
      <c r="BI5" s="305"/>
      <c r="BJ5" s="304" t="s">
        <v>1017</v>
      </c>
      <c r="BK5" s="305"/>
      <c r="BL5" s="305"/>
      <c r="BM5" s="305"/>
      <c r="BN5" s="305"/>
      <c r="BO5" s="304" t="s">
        <v>1018</v>
      </c>
      <c r="BP5" s="305"/>
      <c r="BQ5" s="305"/>
      <c r="BR5" s="305"/>
      <c r="BS5" s="305"/>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opLeftCell="A98" workbookViewId="0">
      <selection activeCell="B60" sqref="B60"/>
    </sheetView>
  </sheetViews>
  <sheetFormatPr defaultColWidth="9.21875" defaultRowHeight="14.4"/>
  <cols>
    <col min="1" max="1" width="34.21875" style="259" bestFit="1" customWidth="1"/>
    <col min="2" max="2" width="59.44140625" style="259" bestFit="1" customWidth="1"/>
    <col min="3" max="16384" width="9.218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59" t="s">
        <v>2484</v>
      </c>
    </row>
    <row r="76" spans="2:2">
      <c r="B76" s="259" t="s">
        <v>2485</v>
      </c>
    </row>
    <row r="77" spans="2:2">
      <c r="B77" s="259" t="s">
        <v>2486</v>
      </c>
    </row>
    <row r="78" spans="2:2">
      <c r="B78" s="259" t="s">
        <v>2487</v>
      </c>
    </row>
    <row r="79" spans="2:2">
      <c r="B79" s="259" t="s">
        <v>2488</v>
      </c>
    </row>
    <row r="80" spans="2:2">
      <c r="B80" s="259" t="s">
        <v>2489</v>
      </c>
    </row>
    <row r="81" spans="2:2">
      <c r="B81" s="259" t="s">
        <v>2490</v>
      </c>
    </row>
    <row r="82" spans="2:2">
      <c r="B82" s="259" t="s">
        <v>2491</v>
      </c>
    </row>
    <row r="83" spans="2:2">
      <c r="B83" s="259" t="s">
        <v>2465</v>
      </c>
    </row>
    <row r="84" spans="2:2">
      <c r="B84" s="259" t="s">
        <v>1895</v>
      </c>
    </row>
    <row r="85" spans="2:2">
      <c r="B85" s="259" t="s">
        <v>1896</v>
      </c>
    </row>
    <row r="86" spans="2:2">
      <c r="B86" s="259" t="s">
        <v>1897</v>
      </c>
    </row>
    <row r="87" spans="2:2">
      <c r="B87" s="259" t="s">
        <v>1898</v>
      </c>
    </row>
    <row r="88" spans="2:2">
      <c r="B88" s="259" t="s">
        <v>1899</v>
      </c>
    </row>
    <row r="89" spans="2:2">
      <c r="B89" s="259" t="s">
        <v>2492</v>
      </c>
    </row>
    <row r="90" spans="2:2">
      <c r="B90" s="259" t="s">
        <v>1900</v>
      </c>
    </row>
    <row r="91" spans="2:2">
      <c r="B91" s="259" t="s">
        <v>1901</v>
      </c>
    </row>
    <row r="92" spans="2:2">
      <c r="B92" s="259" t="s">
        <v>2477</v>
      </c>
    </row>
    <row r="93" spans="2:2">
      <c r="B93" s="259" t="s">
        <v>1902</v>
      </c>
    </row>
    <row r="94" spans="2:2">
      <c r="B94" s="259" t="s">
        <v>2493</v>
      </c>
    </row>
    <row r="95" spans="2:2">
      <c r="B95" s="259" t="s">
        <v>2102</v>
      </c>
    </row>
    <row r="96" spans="2:2">
      <c r="B96" s="259" t="s">
        <v>2494</v>
      </c>
    </row>
    <row r="97" spans="2:4">
      <c r="B97" s="259" t="s">
        <v>2106</v>
      </c>
    </row>
    <row r="98" spans="2:4">
      <c r="B98" s="259" t="s">
        <v>2112</v>
      </c>
    </row>
    <row r="99" spans="2:4">
      <c r="B99" s="259" t="s">
        <v>2495</v>
      </c>
    </row>
    <row r="100" spans="2:4">
      <c r="B100" s="259" t="s">
        <v>1904</v>
      </c>
    </row>
    <row r="101" spans="2:4">
      <c r="B101" s="259" t="s">
        <v>2114</v>
      </c>
    </row>
    <row r="102" spans="2:4">
      <c r="B102" s="259" t="s">
        <v>1905</v>
      </c>
    </row>
    <row r="103" spans="2:4">
      <c r="B103" s="259" t="s">
        <v>1906</v>
      </c>
    </row>
    <row r="104" spans="2:4">
      <c r="B104" s="259" t="s">
        <v>1907</v>
      </c>
    </row>
    <row r="105" spans="2:4">
      <c r="B105" s="259" t="s">
        <v>2496</v>
      </c>
    </row>
    <row r="106" spans="2:4">
      <c r="B106" s="259" t="s">
        <v>1908</v>
      </c>
    </row>
    <row r="107" spans="2:4">
      <c r="B107" s="259" t="s">
        <v>2497</v>
      </c>
    </row>
    <row r="108" spans="2:4">
      <c r="B108" s="259" t="s">
        <v>1909</v>
      </c>
    </row>
    <row r="109" spans="2:4">
      <c r="B109" s="259" t="s">
        <v>2498</v>
      </c>
      <c r="D109" s="262"/>
    </row>
    <row r="110" spans="2:4">
      <c r="B110" s="259" t="s">
        <v>2116</v>
      </c>
      <c r="D110" s="262"/>
    </row>
    <row r="111" spans="2:4">
      <c r="B111" s="259" t="s">
        <v>2117</v>
      </c>
      <c r="D111" s="262"/>
    </row>
    <row r="112" spans="2:4">
      <c r="B112" s="259" t="s">
        <v>2118</v>
      </c>
      <c r="D112" s="262"/>
    </row>
    <row r="113" spans="1:4">
      <c r="B113" s="284" t="s">
        <v>2631</v>
      </c>
      <c r="D113" s="262"/>
    </row>
    <row r="114" spans="1:4">
      <c r="B114" s="259" t="s">
        <v>1910</v>
      </c>
      <c r="D114" s="262"/>
    </row>
    <row r="115" spans="1:4">
      <c r="B115" s="264" t="s">
        <v>2632</v>
      </c>
      <c r="D115" s="262"/>
    </row>
    <row r="116" spans="1:4">
      <c r="B116" s="259" t="s">
        <v>2499</v>
      </c>
      <c r="D116" s="262"/>
    </row>
    <row r="117" spans="1:4">
      <c r="B117" s="259" t="s">
        <v>1911</v>
      </c>
      <c r="D117" s="262"/>
    </row>
    <row r="118" spans="1:4">
      <c r="B118" s="259" t="s">
        <v>2120</v>
      </c>
      <c r="D118" s="262"/>
    </row>
    <row r="119" spans="1:4">
      <c r="B119" s="259" t="s">
        <v>2121</v>
      </c>
      <c r="D119" s="262"/>
    </row>
    <row r="120" spans="1:4">
      <c r="B120" s="259" t="s">
        <v>1912</v>
      </c>
      <c r="D120" s="262"/>
    </row>
    <row r="121" spans="1:4">
      <c r="B121" s="259" t="s">
        <v>2500</v>
      </c>
      <c r="D121" s="262"/>
    </row>
    <row r="122" spans="1:4">
      <c r="B122" s="259" t="s">
        <v>2124</v>
      </c>
      <c r="D122" s="262"/>
    </row>
    <row r="123" spans="1:4">
      <c r="B123" s="259" t="s">
        <v>1913</v>
      </c>
      <c r="D123" s="262"/>
    </row>
    <row r="124" spans="1:4">
      <c r="B124" s="259" t="s">
        <v>2501</v>
      </c>
      <c r="D124" s="262"/>
    </row>
    <row r="125" spans="1:4">
      <c r="B125" s="262"/>
      <c r="D125" s="262"/>
    </row>
    <row r="126" spans="1:4">
      <c r="A126" s="259" t="s">
        <v>8</v>
      </c>
      <c r="D126" s="262"/>
    </row>
    <row r="127" spans="1:4">
      <c r="B127" s="250" t="s">
        <v>1826</v>
      </c>
      <c r="D127" s="262"/>
    </row>
    <row r="128" spans="1:4">
      <c r="B128" s="250" t="s">
        <v>1828</v>
      </c>
      <c r="D128" s="262"/>
    </row>
    <row r="129" spans="2:4">
      <c r="B129" s="250" t="s">
        <v>1829</v>
      </c>
      <c r="D129" s="262"/>
    </row>
    <row r="130" spans="2:4">
      <c r="B130" s="289" t="s">
        <v>2570</v>
      </c>
      <c r="D130" s="262"/>
    </row>
    <row r="131" spans="2:4">
      <c r="B131" s="289" t="s">
        <v>2645</v>
      </c>
      <c r="D131" s="262"/>
    </row>
    <row r="132" spans="2:4">
      <c r="B132" s="289" t="s">
        <v>1830</v>
      </c>
      <c r="D132" s="262"/>
    </row>
    <row r="133" spans="2:4">
      <c r="B133" s="289" t="s">
        <v>1831</v>
      </c>
      <c r="D133" s="262"/>
    </row>
    <row r="134" spans="2:4">
      <c r="B134" s="250" t="s">
        <v>1832</v>
      </c>
      <c r="D134" s="262"/>
    </row>
    <row r="135" spans="2:4">
      <c r="B135" s="250" t="s">
        <v>1833</v>
      </c>
      <c r="D135" s="262"/>
    </row>
    <row r="136" spans="2:4">
      <c r="B136" s="250" t="s">
        <v>1834</v>
      </c>
      <c r="D136" s="262"/>
    </row>
    <row r="137" spans="2:4">
      <c r="B137" s="250" t="s">
        <v>1835</v>
      </c>
      <c r="D137" s="262"/>
    </row>
    <row r="138" spans="2:4">
      <c r="B138" s="250" t="s">
        <v>1836</v>
      </c>
      <c r="D138" s="262"/>
    </row>
    <row r="139" spans="2:4">
      <c r="B139" s="250" t="s">
        <v>1837</v>
      </c>
      <c r="D139" s="262"/>
    </row>
    <row r="140" spans="2:4">
      <c r="B140" s="250" t="s">
        <v>2078</v>
      </c>
      <c r="D140" s="262"/>
    </row>
    <row r="141" spans="2:4">
      <c r="B141" s="250" t="s">
        <v>1838</v>
      </c>
      <c r="D141" s="262"/>
    </row>
    <row r="142" spans="2:4">
      <c r="B142" s="250" t="s">
        <v>1839</v>
      </c>
      <c r="D142" s="262"/>
    </row>
    <row r="143" spans="2:4">
      <c r="B143" s="250" t="s">
        <v>1840</v>
      </c>
      <c r="D143" s="262"/>
    </row>
    <row r="144" spans="2:4">
      <c r="B144" s="250" t="s">
        <v>1841</v>
      </c>
      <c r="D144" s="262"/>
    </row>
    <row r="145" spans="1:4">
      <c r="A145" s="259" t="s">
        <v>1916</v>
      </c>
      <c r="D145" s="262"/>
    </row>
    <row r="146" spans="1:4">
      <c r="B146" s="250" t="s">
        <v>1827</v>
      </c>
      <c r="D146" s="262"/>
    </row>
    <row r="147" spans="1:4">
      <c r="B147" s="250" t="s">
        <v>1915</v>
      </c>
      <c r="D147" s="262"/>
    </row>
    <row r="148" spans="1:4">
      <c r="B148" s="249" t="s">
        <v>2079</v>
      </c>
      <c r="D148" s="262"/>
    </row>
    <row r="149" spans="1:4">
      <c r="A149" s="259" t="s">
        <v>2081</v>
      </c>
      <c r="D149" s="262"/>
    </row>
    <row r="150" spans="1:4">
      <c r="B150" s="284" t="s">
        <v>2679</v>
      </c>
      <c r="D150" s="262"/>
    </row>
    <row r="151" spans="1:4">
      <c r="B151" s="264" t="s">
        <v>1891</v>
      </c>
      <c r="D151" s="262"/>
    </row>
    <row r="152" spans="1:4">
      <c r="B152" s="264" t="s">
        <v>1892</v>
      </c>
      <c r="D152" s="262"/>
    </row>
    <row r="153" spans="1:4">
      <c r="B153" s="264" t="s">
        <v>2082</v>
      </c>
      <c r="D153" s="262"/>
    </row>
    <row r="154" spans="1:4">
      <c r="B154" s="264" t="s">
        <v>2083</v>
      </c>
      <c r="D154" s="262"/>
    </row>
    <row r="155" spans="1:4">
      <c r="B155" s="264" t="s">
        <v>2643</v>
      </c>
      <c r="D155" s="262"/>
    </row>
    <row r="156" spans="1:4">
      <c r="B156" s="264" t="s">
        <v>2084</v>
      </c>
      <c r="D156" s="262"/>
    </row>
    <row r="157" spans="1:4">
      <c r="B157" s="264" t="s">
        <v>2085</v>
      </c>
      <c r="D157" s="262"/>
    </row>
    <row r="158" spans="1:4">
      <c r="B158" s="264" t="s">
        <v>2644</v>
      </c>
      <c r="D158" s="262"/>
    </row>
    <row r="159" spans="1:4">
      <c r="B159" s="264" t="s">
        <v>2086</v>
      </c>
      <c r="D159" s="262"/>
    </row>
    <row r="160" spans="1:4">
      <c r="B160" s="264" t="s">
        <v>1893</v>
      </c>
      <c r="D160" s="262"/>
    </row>
    <row r="161" spans="2:4">
      <c r="B161" s="264" t="s">
        <v>1894</v>
      </c>
      <c r="D161" s="262"/>
    </row>
    <row r="162" spans="2:4">
      <c r="B162" s="264" t="s">
        <v>2087</v>
      </c>
      <c r="D162" s="262"/>
    </row>
    <row r="163" spans="2:4">
      <c r="B163" s="264" t="s">
        <v>2088</v>
      </c>
      <c r="D163" s="262"/>
    </row>
    <row r="164" spans="2:4">
      <c r="B164" s="264" t="s">
        <v>2089</v>
      </c>
      <c r="D164" s="262"/>
    </row>
    <row r="165" spans="2:4">
      <c r="B165" s="264" t="s">
        <v>2090</v>
      </c>
      <c r="D165" s="262"/>
    </row>
    <row r="166" spans="2:4">
      <c r="B166" s="264" t="s">
        <v>2091</v>
      </c>
      <c r="D166" s="262"/>
    </row>
    <row r="167" spans="2:4">
      <c r="B167" s="264" t="s">
        <v>2092</v>
      </c>
      <c r="D167" s="262"/>
    </row>
    <row r="168" spans="2:4">
      <c r="B168" s="264" t="s">
        <v>2093</v>
      </c>
      <c r="D168" s="262"/>
    </row>
    <row r="169" spans="2:4">
      <c r="B169" s="264" t="s">
        <v>2094</v>
      </c>
      <c r="D169" s="262"/>
    </row>
    <row r="170" spans="2:4">
      <c r="B170" s="264" t="s">
        <v>2095</v>
      </c>
      <c r="D170" s="262"/>
    </row>
    <row r="171" spans="2:4">
      <c r="B171" s="264" t="s">
        <v>2096</v>
      </c>
      <c r="D171" s="262"/>
    </row>
    <row r="172" spans="2:4">
      <c r="B172" s="264" t="s">
        <v>1895</v>
      </c>
      <c r="D172" s="262"/>
    </row>
    <row r="173" spans="2:4">
      <c r="B173" s="264" t="s">
        <v>1896</v>
      </c>
      <c r="D173" s="262"/>
    </row>
    <row r="174" spans="2:4">
      <c r="B174" s="264" t="s">
        <v>1897</v>
      </c>
      <c r="D174" s="262"/>
    </row>
    <row r="175" spans="2:4">
      <c r="B175" s="264" t="s">
        <v>1898</v>
      </c>
      <c r="D175" s="262"/>
    </row>
    <row r="176" spans="2:4">
      <c r="B176" s="264" t="s">
        <v>1899</v>
      </c>
      <c r="D176" s="262"/>
    </row>
    <row r="177" spans="2:4">
      <c r="B177" s="264" t="s">
        <v>1900</v>
      </c>
      <c r="D177" s="262"/>
    </row>
    <row r="178" spans="2:4">
      <c r="B178" s="264" t="s">
        <v>1901</v>
      </c>
      <c r="D178" s="262"/>
    </row>
    <row r="179" spans="2:4">
      <c r="B179" s="264" t="s">
        <v>2097</v>
      </c>
      <c r="D179" s="262"/>
    </row>
    <row r="180" spans="2:4">
      <c r="B180" s="264" t="s">
        <v>2098</v>
      </c>
      <c r="D180" s="262"/>
    </row>
    <row r="181" spans="2:4">
      <c r="B181" s="264" t="s">
        <v>2099</v>
      </c>
      <c r="D181" s="262"/>
    </row>
    <row r="182" spans="2:4">
      <c r="B182" s="264" t="s">
        <v>2100</v>
      </c>
    </row>
    <row r="183" spans="2:4">
      <c r="B183" s="259" t="s">
        <v>2477</v>
      </c>
    </row>
    <row r="184" spans="2:4">
      <c r="B184" s="264" t="s">
        <v>2101</v>
      </c>
    </row>
    <row r="185" spans="2:4">
      <c r="B185" s="264" t="s">
        <v>1902</v>
      </c>
    </row>
    <row r="186" spans="2:4">
      <c r="B186" s="264" t="s">
        <v>2102</v>
      </c>
    </row>
    <row r="187" spans="2:4">
      <c r="B187" s="264" t="s">
        <v>2103</v>
      </c>
    </row>
    <row r="188" spans="2:4">
      <c r="B188" s="264" t="s">
        <v>2104</v>
      </c>
    </row>
    <row r="189" spans="2:4">
      <c r="B189" s="264" t="s">
        <v>2105</v>
      </c>
    </row>
    <row r="190" spans="2:4">
      <c r="B190" s="264" t="s">
        <v>2106</v>
      </c>
    </row>
    <row r="191" spans="2:4">
      <c r="B191" s="264" t="s">
        <v>2107</v>
      </c>
    </row>
    <row r="192" spans="2:4">
      <c r="B192" s="264" t="s">
        <v>2108</v>
      </c>
    </row>
    <row r="193" spans="2:2">
      <c r="B193" s="264" t="s">
        <v>2109</v>
      </c>
    </row>
    <row r="194" spans="2:2">
      <c r="B194" s="264" t="s">
        <v>2110</v>
      </c>
    </row>
    <row r="195" spans="2:2">
      <c r="B195" s="264" t="s">
        <v>2111</v>
      </c>
    </row>
    <row r="196" spans="2:2">
      <c r="B196" s="264" t="s">
        <v>1903</v>
      </c>
    </row>
    <row r="197" spans="2:2">
      <c r="B197" s="264" t="s">
        <v>2112</v>
      </c>
    </row>
    <row r="198" spans="2:2">
      <c r="B198" s="264" t="s">
        <v>2113</v>
      </c>
    </row>
    <row r="199" spans="2:2">
      <c r="B199" s="264" t="s">
        <v>1904</v>
      </c>
    </row>
    <row r="200" spans="2:2">
      <c r="B200" s="264" t="s">
        <v>2114</v>
      </c>
    </row>
    <row r="201" spans="2:2">
      <c r="B201" s="264" t="s">
        <v>1905</v>
      </c>
    </row>
    <row r="202" spans="2:2">
      <c r="B202" s="264" t="s">
        <v>1906</v>
      </c>
    </row>
    <row r="203" spans="2:2">
      <c r="B203" s="264" t="s">
        <v>1907</v>
      </c>
    </row>
    <row r="204" spans="2:2">
      <c r="B204" s="264" t="s">
        <v>1908</v>
      </c>
    </row>
    <row r="205" spans="2:2">
      <c r="B205" s="264" t="s">
        <v>1909</v>
      </c>
    </row>
    <row r="206" spans="2:2">
      <c r="B206" s="264" t="s">
        <v>2115</v>
      </c>
    </row>
    <row r="207" spans="2:2">
      <c r="B207" s="264" t="s">
        <v>2116</v>
      </c>
    </row>
    <row r="208" spans="2:2">
      <c r="B208" s="264" t="s">
        <v>2117</v>
      </c>
    </row>
    <row r="209" spans="2:2">
      <c r="B209" s="264" t="s">
        <v>2118</v>
      </c>
    </row>
    <row r="210" spans="2:2">
      <c r="B210" s="264" t="s">
        <v>1910</v>
      </c>
    </row>
    <row r="211" spans="2:2">
      <c r="B211" s="264" t="s">
        <v>2632</v>
      </c>
    </row>
    <row r="212" spans="2:2">
      <c r="B212" s="264" t="s">
        <v>2119</v>
      </c>
    </row>
    <row r="213" spans="2:2">
      <c r="B213" s="264" t="s">
        <v>1911</v>
      </c>
    </row>
    <row r="214" spans="2:2">
      <c r="B214" s="264" t="s">
        <v>2120</v>
      </c>
    </row>
    <row r="215" spans="2:2">
      <c r="B215" s="264" t="s">
        <v>2121</v>
      </c>
    </row>
    <row r="216" spans="2:2">
      <c r="B216" s="264" t="s">
        <v>1912</v>
      </c>
    </row>
    <row r="217" spans="2:2">
      <c r="B217" s="264" t="s">
        <v>2122</v>
      </c>
    </row>
    <row r="218" spans="2:2">
      <c r="B218" s="264" t="s">
        <v>2123</v>
      </c>
    </row>
    <row r="219" spans="2:2">
      <c r="B219" s="264" t="s">
        <v>2124</v>
      </c>
    </row>
    <row r="220" spans="2:2">
      <c r="B220"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85" zoomScaleNormal="85" zoomScaleSheetLayoutView="55" workbookViewId="0">
      <pane xSplit="4" ySplit="6" topLeftCell="E7" activePane="bottomRight" state="frozen"/>
      <selection pane="topRight" activeCell="E1" sqref="E1"/>
      <selection pane="bottomLeft" activeCell="A7" sqref="A7"/>
      <selection pane="bottomRight" activeCell="F27" sqref="F27"/>
    </sheetView>
  </sheetViews>
  <sheetFormatPr defaultColWidth="9.21875" defaultRowHeight="13.2"/>
  <cols>
    <col min="1" max="1" width="18.21875" style="55" customWidth="1"/>
    <col min="2" max="2" width="45.77734375" style="55" customWidth="1"/>
    <col min="3" max="3" width="34.77734375" style="55" customWidth="1"/>
    <col min="4" max="4" width="20.21875" style="55" customWidth="1"/>
    <col min="5" max="5" width="16.21875" style="55" bestFit="1" customWidth="1"/>
    <col min="6" max="6" width="22.21875" style="55" bestFit="1" customWidth="1"/>
    <col min="7" max="7" width="17.21875" style="55" customWidth="1"/>
    <col min="8" max="8" width="14.77734375" style="55" customWidth="1"/>
    <col min="9" max="9" width="15.5546875" style="55" customWidth="1"/>
    <col min="10" max="10" width="15.21875" style="55" customWidth="1"/>
    <col min="11" max="11" width="21.21875" style="55" customWidth="1"/>
    <col min="12" max="13" width="12.44140625" style="55" customWidth="1"/>
    <col min="14" max="14" width="18" style="55" customWidth="1"/>
    <col min="15" max="15" width="17.44140625" style="79" customWidth="1"/>
    <col min="16" max="16" width="17.77734375" style="99" bestFit="1" customWidth="1"/>
    <col min="17" max="17" width="18" style="55" customWidth="1"/>
    <col min="18" max="19" width="18" style="79" customWidth="1"/>
    <col min="20" max="20" width="15" style="79" customWidth="1"/>
    <col min="21" max="21" width="14.21875" style="79" customWidth="1"/>
    <col min="22" max="22" width="19.5546875" style="55" customWidth="1"/>
    <col min="23" max="16384" width="9.218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t="s">
        <v>2513</v>
      </c>
      <c r="B2" s="64" t="s">
        <v>326</v>
      </c>
      <c r="C2" s="64" t="s">
        <v>1611</v>
      </c>
      <c r="D2" s="64" t="s">
        <v>199</v>
      </c>
      <c r="E2" s="65" t="s">
        <v>34</v>
      </c>
      <c r="F2" s="64" t="s">
        <v>269</v>
      </c>
      <c r="G2" s="4">
        <v>43277</v>
      </c>
      <c r="H2" s="64" t="s">
        <v>2682</v>
      </c>
      <c r="I2" s="95" t="str">
        <f>IF(C2="-","",VLOOKUP(C2,CouponBondIssuersTable,2,0))</f>
        <v>NP3FA</v>
      </c>
      <c r="J2" s="95" t="str">
        <f>IF(D2="-","",IFERROR(VLOOKUP(D2,CouponLeadManagersTable,2,0),""))</f>
        <v>SWB</v>
      </c>
      <c r="K2" s="95" t="str">
        <f>IF(D2="-","",IFERROR(VLOOKUP(D2,CouponLeadManagersTable,3,0),""))</f>
        <v>ST</v>
      </c>
      <c r="L2" s="64" t="s">
        <v>2461</v>
      </c>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298" t="s">
        <v>2686</v>
      </c>
      <c r="B7" s="83" t="s">
        <v>2687</v>
      </c>
      <c r="C7" s="64"/>
      <c r="D7" s="64" t="s">
        <v>2683</v>
      </c>
      <c r="E7" s="196" t="s">
        <v>2685</v>
      </c>
      <c r="F7" s="196" t="s">
        <v>2684</v>
      </c>
      <c r="G7" s="65">
        <v>100000</v>
      </c>
      <c r="H7" s="64" t="s">
        <v>34</v>
      </c>
      <c r="I7" s="64" t="s">
        <v>398</v>
      </c>
      <c r="J7" s="196" t="s">
        <v>1090</v>
      </c>
      <c r="K7" s="299">
        <v>5</v>
      </c>
      <c r="L7" s="196">
        <v>4</v>
      </c>
      <c r="M7" s="191">
        <v>43335</v>
      </c>
      <c r="N7" s="4">
        <v>44704</v>
      </c>
      <c r="O7" s="191" t="s">
        <v>1087</v>
      </c>
      <c r="P7" s="300" t="s">
        <v>402</v>
      </c>
      <c r="Q7" s="65">
        <v>375000000</v>
      </c>
      <c r="R7" s="4">
        <v>43243</v>
      </c>
      <c r="S7" s="4">
        <v>43244</v>
      </c>
      <c r="T7" s="4">
        <v>44704</v>
      </c>
      <c r="U7" s="191">
        <v>44691</v>
      </c>
      <c r="V7" s="85" t="s">
        <v>2688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21875" style="228" bestFit="1" customWidth="1"/>
    <col min="2" max="2" width="23.77734375" style="228" bestFit="1" customWidth="1"/>
    <col min="3" max="3" width="31.21875" style="228" customWidth="1"/>
    <col min="4" max="4" width="9.21875" style="228"/>
    <col min="5" max="5" width="11.21875" style="228" customWidth="1"/>
    <col min="6" max="8" width="9.21875" style="228"/>
    <col min="9" max="9" width="10.21875" style="228" bestFit="1" customWidth="1"/>
    <col min="10" max="11" width="9.21875" style="228"/>
    <col min="12" max="12" width="12.5546875" style="228" bestFit="1" customWidth="1"/>
    <col min="13" max="13" width="11.44140625" style="228" customWidth="1"/>
    <col min="14" max="256" width="9.21875" style="228"/>
    <col min="257" max="257" width="16.44140625" style="228" customWidth="1"/>
    <col min="258" max="258" width="23.77734375" style="228" bestFit="1" customWidth="1"/>
    <col min="259" max="259" width="31.21875" style="228" customWidth="1"/>
    <col min="260" max="260" width="9.21875" style="228"/>
    <col min="261" max="261" width="11.21875" style="228" customWidth="1"/>
    <col min="262" max="264" width="9.21875" style="228"/>
    <col min="265" max="265" width="10.21875" style="228" bestFit="1" customWidth="1"/>
    <col min="266" max="267" width="9.21875" style="228"/>
    <col min="268" max="268" width="12.5546875" style="228" bestFit="1" customWidth="1"/>
    <col min="269" max="512" width="9.21875" style="228"/>
    <col min="513" max="513" width="16.44140625" style="228" customWidth="1"/>
    <col min="514" max="514" width="23.77734375" style="228" bestFit="1" customWidth="1"/>
    <col min="515" max="515" width="31.21875" style="228" customWidth="1"/>
    <col min="516" max="516" width="9.21875" style="228"/>
    <col min="517" max="517" width="11.21875" style="228" customWidth="1"/>
    <col min="518" max="520" width="9.21875" style="228"/>
    <col min="521" max="521" width="10.21875" style="228" bestFit="1" customWidth="1"/>
    <col min="522" max="523" width="9.21875" style="228"/>
    <col min="524" max="524" width="12.5546875" style="228" bestFit="1" customWidth="1"/>
    <col min="525" max="768" width="9.21875" style="228"/>
    <col min="769" max="769" width="16.44140625" style="228" customWidth="1"/>
    <col min="770" max="770" width="23.77734375" style="228" bestFit="1" customWidth="1"/>
    <col min="771" max="771" width="31.21875" style="228" customWidth="1"/>
    <col min="772" max="772" width="9.21875" style="228"/>
    <col min="773" max="773" width="11.21875" style="228" customWidth="1"/>
    <col min="774" max="776" width="9.21875" style="228"/>
    <col min="777" max="777" width="10.21875" style="228" bestFit="1" customWidth="1"/>
    <col min="778" max="779" width="9.21875" style="228"/>
    <col min="780" max="780" width="12.5546875" style="228" bestFit="1" customWidth="1"/>
    <col min="781" max="1024" width="9.21875" style="228"/>
    <col min="1025" max="1025" width="16.44140625" style="228" customWidth="1"/>
    <col min="1026" max="1026" width="23.77734375" style="228" bestFit="1" customWidth="1"/>
    <col min="1027" max="1027" width="31.21875" style="228" customWidth="1"/>
    <col min="1028" max="1028" width="9.21875" style="228"/>
    <col min="1029" max="1029" width="11.21875" style="228" customWidth="1"/>
    <col min="1030" max="1032" width="9.21875" style="228"/>
    <col min="1033" max="1033" width="10.21875" style="228" bestFit="1" customWidth="1"/>
    <col min="1034" max="1035" width="9.21875" style="228"/>
    <col min="1036" max="1036" width="12.5546875" style="228" bestFit="1" customWidth="1"/>
    <col min="1037" max="1280" width="9.21875" style="228"/>
    <col min="1281" max="1281" width="16.44140625" style="228" customWidth="1"/>
    <col min="1282" max="1282" width="23.77734375" style="228" bestFit="1" customWidth="1"/>
    <col min="1283" max="1283" width="31.21875" style="228" customWidth="1"/>
    <col min="1284" max="1284" width="9.21875" style="228"/>
    <col min="1285" max="1285" width="11.21875" style="228" customWidth="1"/>
    <col min="1286" max="1288" width="9.21875" style="228"/>
    <col min="1289" max="1289" width="10.21875" style="228" bestFit="1" customWidth="1"/>
    <col min="1290" max="1291" width="9.21875" style="228"/>
    <col min="1292" max="1292" width="12.5546875" style="228" bestFit="1" customWidth="1"/>
    <col min="1293" max="1536" width="9.21875" style="228"/>
    <col min="1537" max="1537" width="16.44140625" style="228" customWidth="1"/>
    <col min="1538" max="1538" width="23.77734375" style="228" bestFit="1" customWidth="1"/>
    <col min="1539" max="1539" width="31.21875" style="228" customWidth="1"/>
    <col min="1540" max="1540" width="9.21875" style="228"/>
    <col min="1541" max="1541" width="11.21875" style="228" customWidth="1"/>
    <col min="1542" max="1544" width="9.21875" style="228"/>
    <col min="1545" max="1545" width="10.21875" style="228" bestFit="1" customWidth="1"/>
    <col min="1546" max="1547" width="9.21875" style="228"/>
    <col min="1548" max="1548" width="12.5546875" style="228" bestFit="1" customWidth="1"/>
    <col min="1549" max="1792" width="9.21875" style="228"/>
    <col min="1793" max="1793" width="16.44140625" style="228" customWidth="1"/>
    <col min="1794" max="1794" width="23.77734375" style="228" bestFit="1" customWidth="1"/>
    <col min="1795" max="1795" width="31.21875" style="228" customWidth="1"/>
    <col min="1796" max="1796" width="9.21875" style="228"/>
    <col min="1797" max="1797" width="11.21875" style="228" customWidth="1"/>
    <col min="1798" max="1800" width="9.21875" style="228"/>
    <col min="1801" max="1801" width="10.21875" style="228" bestFit="1" customWidth="1"/>
    <col min="1802" max="1803" width="9.21875" style="228"/>
    <col min="1804" max="1804" width="12.5546875" style="228" bestFit="1" customWidth="1"/>
    <col min="1805" max="2048" width="9.21875" style="228"/>
    <col min="2049" max="2049" width="16.44140625" style="228" customWidth="1"/>
    <col min="2050" max="2050" width="23.77734375" style="228" bestFit="1" customWidth="1"/>
    <col min="2051" max="2051" width="31.21875" style="228" customWidth="1"/>
    <col min="2052" max="2052" width="9.21875" style="228"/>
    <col min="2053" max="2053" width="11.21875" style="228" customWidth="1"/>
    <col min="2054" max="2056" width="9.21875" style="228"/>
    <col min="2057" max="2057" width="10.21875" style="228" bestFit="1" customWidth="1"/>
    <col min="2058" max="2059" width="9.21875" style="228"/>
    <col min="2060" max="2060" width="12.5546875" style="228" bestFit="1" customWidth="1"/>
    <col min="2061" max="2304" width="9.21875" style="228"/>
    <col min="2305" max="2305" width="16.44140625" style="228" customWidth="1"/>
    <col min="2306" max="2306" width="23.77734375" style="228" bestFit="1" customWidth="1"/>
    <col min="2307" max="2307" width="31.21875" style="228" customWidth="1"/>
    <col min="2308" max="2308" width="9.21875" style="228"/>
    <col min="2309" max="2309" width="11.21875" style="228" customWidth="1"/>
    <col min="2310" max="2312" width="9.21875" style="228"/>
    <col min="2313" max="2313" width="10.21875" style="228" bestFit="1" customWidth="1"/>
    <col min="2314" max="2315" width="9.21875" style="228"/>
    <col min="2316" max="2316" width="12.5546875" style="228" bestFit="1" customWidth="1"/>
    <col min="2317" max="2560" width="9.21875" style="228"/>
    <col min="2561" max="2561" width="16.44140625" style="228" customWidth="1"/>
    <col min="2562" max="2562" width="23.77734375" style="228" bestFit="1" customWidth="1"/>
    <col min="2563" max="2563" width="31.21875" style="228" customWidth="1"/>
    <col min="2564" max="2564" width="9.21875" style="228"/>
    <col min="2565" max="2565" width="11.21875" style="228" customWidth="1"/>
    <col min="2566" max="2568" width="9.21875" style="228"/>
    <col min="2569" max="2569" width="10.21875" style="228" bestFit="1" customWidth="1"/>
    <col min="2570" max="2571" width="9.21875" style="228"/>
    <col min="2572" max="2572" width="12.5546875" style="228" bestFit="1" customWidth="1"/>
    <col min="2573" max="2816" width="9.21875" style="228"/>
    <col min="2817" max="2817" width="16.44140625" style="228" customWidth="1"/>
    <col min="2818" max="2818" width="23.77734375" style="228" bestFit="1" customWidth="1"/>
    <col min="2819" max="2819" width="31.21875" style="228" customWidth="1"/>
    <col min="2820" max="2820" width="9.21875" style="228"/>
    <col min="2821" max="2821" width="11.21875" style="228" customWidth="1"/>
    <col min="2822" max="2824" width="9.21875" style="228"/>
    <col min="2825" max="2825" width="10.21875" style="228" bestFit="1" customWidth="1"/>
    <col min="2826" max="2827" width="9.21875" style="228"/>
    <col min="2828" max="2828" width="12.5546875" style="228" bestFit="1" customWidth="1"/>
    <col min="2829" max="3072" width="9.21875" style="228"/>
    <col min="3073" max="3073" width="16.44140625" style="228" customWidth="1"/>
    <col min="3074" max="3074" width="23.77734375" style="228" bestFit="1" customWidth="1"/>
    <col min="3075" max="3075" width="31.21875" style="228" customWidth="1"/>
    <col min="3076" max="3076" width="9.21875" style="228"/>
    <col min="3077" max="3077" width="11.21875" style="228" customWidth="1"/>
    <col min="3078" max="3080" width="9.21875" style="228"/>
    <col min="3081" max="3081" width="10.21875" style="228" bestFit="1" customWidth="1"/>
    <col min="3082" max="3083" width="9.21875" style="228"/>
    <col min="3084" max="3084" width="12.5546875" style="228" bestFit="1" customWidth="1"/>
    <col min="3085" max="3328" width="9.21875" style="228"/>
    <col min="3329" max="3329" width="16.44140625" style="228" customWidth="1"/>
    <col min="3330" max="3330" width="23.77734375" style="228" bestFit="1" customWidth="1"/>
    <col min="3331" max="3331" width="31.21875" style="228" customWidth="1"/>
    <col min="3332" max="3332" width="9.21875" style="228"/>
    <col min="3333" max="3333" width="11.21875" style="228" customWidth="1"/>
    <col min="3334" max="3336" width="9.21875" style="228"/>
    <col min="3337" max="3337" width="10.21875" style="228" bestFit="1" customWidth="1"/>
    <col min="3338" max="3339" width="9.21875" style="228"/>
    <col min="3340" max="3340" width="12.5546875" style="228" bestFit="1" customWidth="1"/>
    <col min="3341" max="3584" width="9.21875" style="228"/>
    <col min="3585" max="3585" width="16.44140625" style="228" customWidth="1"/>
    <col min="3586" max="3586" width="23.77734375" style="228" bestFit="1" customWidth="1"/>
    <col min="3587" max="3587" width="31.21875" style="228" customWidth="1"/>
    <col min="3588" max="3588" width="9.21875" style="228"/>
    <col min="3589" max="3589" width="11.21875" style="228" customWidth="1"/>
    <col min="3590" max="3592" width="9.21875" style="228"/>
    <col min="3593" max="3593" width="10.21875" style="228" bestFit="1" customWidth="1"/>
    <col min="3594" max="3595" width="9.21875" style="228"/>
    <col min="3596" max="3596" width="12.5546875" style="228" bestFit="1" customWidth="1"/>
    <col min="3597" max="3840" width="9.21875" style="228"/>
    <col min="3841" max="3841" width="16.44140625" style="228" customWidth="1"/>
    <col min="3842" max="3842" width="23.77734375" style="228" bestFit="1" customWidth="1"/>
    <col min="3843" max="3843" width="31.21875" style="228" customWidth="1"/>
    <col min="3844" max="3844" width="9.21875" style="228"/>
    <col min="3845" max="3845" width="11.21875" style="228" customWidth="1"/>
    <col min="3846" max="3848" width="9.21875" style="228"/>
    <col min="3849" max="3849" width="10.21875" style="228" bestFit="1" customWidth="1"/>
    <col min="3850" max="3851" width="9.21875" style="228"/>
    <col min="3852" max="3852" width="12.5546875" style="228" bestFit="1" customWidth="1"/>
    <col min="3853" max="4096" width="9.21875" style="228"/>
    <col min="4097" max="4097" width="16.44140625" style="228" customWidth="1"/>
    <col min="4098" max="4098" width="23.77734375" style="228" bestFit="1" customWidth="1"/>
    <col min="4099" max="4099" width="31.21875" style="228" customWidth="1"/>
    <col min="4100" max="4100" width="9.21875" style="228"/>
    <col min="4101" max="4101" width="11.21875" style="228" customWidth="1"/>
    <col min="4102" max="4104" width="9.21875" style="228"/>
    <col min="4105" max="4105" width="10.21875" style="228" bestFit="1" customWidth="1"/>
    <col min="4106" max="4107" width="9.21875" style="228"/>
    <col min="4108" max="4108" width="12.5546875" style="228" bestFit="1" customWidth="1"/>
    <col min="4109" max="4352" width="9.21875" style="228"/>
    <col min="4353" max="4353" width="16.44140625" style="228" customWidth="1"/>
    <col min="4354" max="4354" width="23.77734375" style="228" bestFit="1" customWidth="1"/>
    <col min="4355" max="4355" width="31.21875" style="228" customWidth="1"/>
    <col min="4356" max="4356" width="9.21875" style="228"/>
    <col min="4357" max="4357" width="11.21875" style="228" customWidth="1"/>
    <col min="4358" max="4360" width="9.21875" style="228"/>
    <col min="4361" max="4361" width="10.21875" style="228" bestFit="1" customWidth="1"/>
    <col min="4362" max="4363" width="9.21875" style="228"/>
    <col min="4364" max="4364" width="12.5546875" style="228" bestFit="1" customWidth="1"/>
    <col min="4365" max="4608" width="9.21875" style="228"/>
    <col min="4609" max="4609" width="16.44140625" style="228" customWidth="1"/>
    <col min="4610" max="4610" width="23.77734375" style="228" bestFit="1" customWidth="1"/>
    <col min="4611" max="4611" width="31.21875" style="228" customWidth="1"/>
    <col min="4612" max="4612" width="9.21875" style="228"/>
    <col min="4613" max="4613" width="11.21875" style="228" customWidth="1"/>
    <col min="4614" max="4616" width="9.21875" style="228"/>
    <col min="4617" max="4617" width="10.21875" style="228" bestFit="1" customWidth="1"/>
    <col min="4618" max="4619" width="9.21875" style="228"/>
    <col min="4620" max="4620" width="12.5546875" style="228" bestFit="1" customWidth="1"/>
    <col min="4621" max="4864" width="9.21875" style="228"/>
    <col min="4865" max="4865" width="16.44140625" style="228" customWidth="1"/>
    <col min="4866" max="4866" width="23.77734375" style="228" bestFit="1" customWidth="1"/>
    <col min="4867" max="4867" width="31.21875" style="228" customWidth="1"/>
    <col min="4868" max="4868" width="9.21875" style="228"/>
    <col min="4869" max="4869" width="11.21875" style="228" customWidth="1"/>
    <col min="4870" max="4872" width="9.21875" style="228"/>
    <col min="4873" max="4873" width="10.21875" style="228" bestFit="1" customWidth="1"/>
    <col min="4874" max="4875" width="9.21875" style="228"/>
    <col min="4876" max="4876" width="12.5546875" style="228" bestFit="1" customWidth="1"/>
    <col min="4877" max="5120" width="9.21875" style="228"/>
    <col min="5121" max="5121" width="16.44140625" style="228" customWidth="1"/>
    <col min="5122" max="5122" width="23.77734375" style="228" bestFit="1" customWidth="1"/>
    <col min="5123" max="5123" width="31.21875" style="228" customWidth="1"/>
    <col min="5124" max="5124" width="9.21875" style="228"/>
    <col min="5125" max="5125" width="11.21875" style="228" customWidth="1"/>
    <col min="5126" max="5128" width="9.21875" style="228"/>
    <col min="5129" max="5129" width="10.21875" style="228" bestFit="1" customWidth="1"/>
    <col min="5130" max="5131" width="9.21875" style="228"/>
    <col min="5132" max="5132" width="12.5546875" style="228" bestFit="1" customWidth="1"/>
    <col min="5133" max="5376" width="9.21875" style="228"/>
    <col min="5377" max="5377" width="16.44140625" style="228" customWidth="1"/>
    <col min="5378" max="5378" width="23.77734375" style="228" bestFit="1" customWidth="1"/>
    <col min="5379" max="5379" width="31.21875" style="228" customWidth="1"/>
    <col min="5380" max="5380" width="9.21875" style="228"/>
    <col min="5381" max="5381" width="11.21875" style="228" customWidth="1"/>
    <col min="5382" max="5384" width="9.21875" style="228"/>
    <col min="5385" max="5385" width="10.21875" style="228" bestFit="1" customWidth="1"/>
    <col min="5386" max="5387" width="9.21875" style="228"/>
    <col min="5388" max="5388" width="12.5546875" style="228" bestFit="1" customWidth="1"/>
    <col min="5389" max="5632" width="9.21875" style="228"/>
    <col min="5633" max="5633" width="16.44140625" style="228" customWidth="1"/>
    <col min="5634" max="5634" width="23.77734375" style="228" bestFit="1" customWidth="1"/>
    <col min="5635" max="5635" width="31.21875" style="228" customWidth="1"/>
    <col min="5636" max="5636" width="9.21875" style="228"/>
    <col min="5637" max="5637" width="11.21875" style="228" customWidth="1"/>
    <col min="5638" max="5640" width="9.21875" style="228"/>
    <col min="5641" max="5641" width="10.21875" style="228" bestFit="1" customWidth="1"/>
    <col min="5642" max="5643" width="9.21875" style="228"/>
    <col min="5644" max="5644" width="12.5546875" style="228" bestFit="1" customWidth="1"/>
    <col min="5645" max="5888" width="9.21875" style="228"/>
    <col min="5889" max="5889" width="16.44140625" style="228" customWidth="1"/>
    <col min="5890" max="5890" width="23.77734375" style="228" bestFit="1" customWidth="1"/>
    <col min="5891" max="5891" width="31.21875" style="228" customWidth="1"/>
    <col min="5892" max="5892" width="9.21875" style="228"/>
    <col min="5893" max="5893" width="11.21875" style="228" customWidth="1"/>
    <col min="5894" max="5896" width="9.21875" style="228"/>
    <col min="5897" max="5897" width="10.21875" style="228" bestFit="1" customWidth="1"/>
    <col min="5898" max="5899" width="9.21875" style="228"/>
    <col min="5900" max="5900" width="12.5546875" style="228" bestFit="1" customWidth="1"/>
    <col min="5901" max="6144" width="9.21875" style="228"/>
    <col min="6145" max="6145" width="16.44140625" style="228" customWidth="1"/>
    <col min="6146" max="6146" width="23.77734375" style="228" bestFit="1" customWidth="1"/>
    <col min="6147" max="6147" width="31.21875" style="228" customWidth="1"/>
    <col min="6148" max="6148" width="9.21875" style="228"/>
    <col min="6149" max="6149" width="11.21875" style="228" customWidth="1"/>
    <col min="6150" max="6152" width="9.21875" style="228"/>
    <col min="6153" max="6153" width="10.21875" style="228" bestFit="1" customWidth="1"/>
    <col min="6154" max="6155" width="9.21875" style="228"/>
    <col min="6156" max="6156" width="12.5546875" style="228" bestFit="1" customWidth="1"/>
    <col min="6157" max="6400" width="9.21875" style="228"/>
    <col min="6401" max="6401" width="16.44140625" style="228" customWidth="1"/>
    <col min="6402" max="6402" width="23.77734375" style="228" bestFit="1" customWidth="1"/>
    <col min="6403" max="6403" width="31.21875" style="228" customWidth="1"/>
    <col min="6404" max="6404" width="9.21875" style="228"/>
    <col min="6405" max="6405" width="11.21875" style="228" customWidth="1"/>
    <col min="6406" max="6408" width="9.21875" style="228"/>
    <col min="6409" max="6409" width="10.21875" style="228" bestFit="1" customWidth="1"/>
    <col min="6410" max="6411" width="9.21875" style="228"/>
    <col min="6412" max="6412" width="12.5546875" style="228" bestFit="1" customWidth="1"/>
    <col min="6413" max="6656" width="9.21875" style="228"/>
    <col min="6657" max="6657" width="16.44140625" style="228" customWidth="1"/>
    <col min="6658" max="6658" width="23.77734375" style="228" bestFit="1" customWidth="1"/>
    <col min="6659" max="6659" width="31.21875" style="228" customWidth="1"/>
    <col min="6660" max="6660" width="9.21875" style="228"/>
    <col min="6661" max="6661" width="11.21875" style="228" customWidth="1"/>
    <col min="6662" max="6664" width="9.21875" style="228"/>
    <col min="6665" max="6665" width="10.21875" style="228" bestFit="1" customWidth="1"/>
    <col min="6666" max="6667" width="9.21875" style="228"/>
    <col min="6668" max="6668" width="12.5546875" style="228" bestFit="1" customWidth="1"/>
    <col min="6669" max="6912" width="9.21875" style="228"/>
    <col min="6913" max="6913" width="16.44140625" style="228" customWidth="1"/>
    <col min="6914" max="6914" width="23.77734375" style="228" bestFit="1" customWidth="1"/>
    <col min="6915" max="6915" width="31.21875" style="228" customWidth="1"/>
    <col min="6916" max="6916" width="9.21875" style="228"/>
    <col min="6917" max="6917" width="11.21875" style="228" customWidth="1"/>
    <col min="6918" max="6920" width="9.21875" style="228"/>
    <col min="6921" max="6921" width="10.21875" style="228" bestFit="1" customWidth="1"/>
    <col min="6922" max="6923" width="9.21875" style="228"/>
    <col min="6924" max="6924" width="12.5546875" style="228" bestFit="1" customWidth="1"/>
    <col min="6925" max="7168" width="9.21875" style="228"/>
    <col min="7169" max="7169" width="16.44140625" style="228" customWidth="1"/>
    <col min="7170" max="7170" width="23.77734375" style="228" bestFit="1" customWidth="1"/>
    <col min="7171" max="7171" width="31.21875" style="228" customWidth="1"/>
    <col min="7172" max="7172" width="9.21875" style="228"/>
    <col min="7173" max="7173" width="11.21875" style="228" customWidth="1"/>
    <col min="7174" max="7176" width="9.21875" style="228"/>
    <col min="7177" max="7177" width="10.21875" style="228" bestFit="1" customWidth="1"/>
    <col min="7178" max="7179" width="9.21875" style="228"/>
    <col min="7180" max="7180" width="12.5546875" style="228" bestFit="1" customWidth="1"/>
    <col min="7181" max="7424" width="9.21875" style="228"/>
    <col min="7425" max="7425" width="16.44140625" style="228" customWidth="1"/>
    <col min="7426" max="7426" width="23.77734375" style="228" bestFit="1" customWidth="1"/>
    <col min="7427" max="7427" width="31.21875" style="228" customWidth="1"/>
    <col min="7428" max="7428" width="9.21875" style="228"/>
    <col min="7429" max="7429" width="11.21875" style="228" customWidth="1"/>
    <col min="7430" max="7432" width="9.21875" style="228"/>
    <col min="7433" max="7433" width="10.21875" style="228" bestFit="1" customWidth="1"/>
    <col min="7434" max="7435" width="9.21875" style="228"/>
    <col min="7436" max="7436" width="12.5546875" style="228" bestFit="1" customWidth="1"/>
    <col min="7437" max="7680" width="9.21875" style="228"/>
    <col min="7681" max="7681" width="16.44140625" style="228" customWidth="1"/>
    <col min="7682" max="7682" width="23.77734375" style="228" bestFit="1" customWidth="1"/>
    <col min="7683" max="7683" width="31.21875" style="228" customWidth="1"/>
    <col min="7684" max="7684" width="9.21875" style="228"/>
    <col min="7685" max="7685" width="11.21875" style="228" customWidth="1"/>
    <col min="7686" max="7688" width="9.21875" style="228"/>
    <col min="7689" max="7689" width="10.21875" style="228" bestFit="1" customWidth="1"/>
    <col min="7690" max="7691" width="9.21875" style="228"/>
    <col min="7692" max="7692" width="12.5546875" style="228" bestFit="1" customWidth="1"/>
    <col min="7693" max="7936" width="9.21875" style="228"/>
    <col min="7937" max="7937" width="16.44140625" style="228" customWidth="1"/>
    <col min="7938" max="7938" width="23.77734375" style="228" bestFit="1" customWidth="1"/>
    <col min="7939" max="7939" width="31.21875" style="228" customWidth="1"/>
    <col min="7940" max="7940" width="9.21875" style="228"/>
    <col min="7941" max="7941" width="11.21875" style="228" customWidth="1"/>
    <col min="7942" max="7944" width="9.21875" style="228"/>
    <col min="7945" max="7945" width="10.21875" style="228" bestFit="1" customWidth="1"/>
    <col min="7946" max="7947" width="9.21875" style="228"/>
    <col min="7948" max="7948" width="12.5546875" style="228" bestFit="1" customWidth="1"/>
    <col min="7949" max="8192" width="9.21875" style="228"/>
    <col min="8193" max="8193" width="16.44140625" style="228" customWidth="1"/>
    <col min="8194" max="8194" width="23.77734375" style="228" bestFit="1" customWidth="1"/>
    <col min="8195" max="8195" width="31.21875" style="228" customWidth="1"/>
    <col min="8196" max="8196" width="9.21875" style="228"/>
    <col min="8197" max="8197" width="11.21875" style="228" customWidth="1"/>
    <col min="8198" max="8200" width="9.21875" style="228"/>
    <col min="8201" max="8201" width="10.21875" style="228" bestFit="1" customWidth="1"/>
    <col min="8202" max="8203" width="9.21875" style="228"/>
    <col min="8204" max="8204" width="12.5546875" style="228" bestFit="1" customWidth="1"/>
    <col min="8205" max="8448" width="9.21875" style="228"/>
    <col min="8449" max="8449" width="16.44140625" style="228" customWidth="1"/>
    <col min="8450" max="8450" width="23.77734375" style="228" bestFit="1" customWidth="1"/>
    <col min="8451" max="8451" width="31.21875" style="228" customWidth="1"/>
    <col min="8452" max="8452" width="9.21875" style="228"/>
    <col min="8453" max="8453" width="11.21875" style="228" customWidth="1"/>
    <col min="8454" max="8456" width="9.21875" style="228"/>
    <col min="8457" max="8457" width="10.21875" style="228" bestFit="1" customWidth="1"/>
    <col min="8458" max="8459" width="9.21875" style="228"/>
    <col min="8460" max="8460" width="12.5546875" style="228" bestFit="1" customWidth="1"/>
    <col min="8461" max="8704" width="9.21875" style="228"/>
    <col min="8705" max="8705" width="16.44140625" style="228" customWidth="1"/>
    <col min="8706" max="8706" width="23.77734375" style="228" bestFit="1" customWidth="1"/>
    <col min="8707" max="8707" width="31.21875" style="228" customWidth="1"/>
    <col min="8708" max="8708" width="9.21875" style="228"/>
    <col min="8709" max="8709" width="11.21875" style="228" customWidth="1"/>
    <col min="8710" max="8712" width="9.21875" style="228"/>
    <col min="8713" max="8713" width="10.21875" style="228" bestFit="1" customWidth="1"/>
    <col min="8714" max="8715" width="9.21875" style="228"/>
    <col min="8716" max="8716" width="12.5546875" style="228" bestFit="1" customWidth="1"/>
    <col min="8717" max="8960" width="9.21875" style="228"/>
    <col min="8961" max="8961" width="16.44140625" style="228" customWidth="1"/>
    <col min="8962" max="8962" width="23.77734375" style="228" bestFit="1" customWidth="1"/>
    <col min="8963" max="8963" width="31.21875" style="228" customWidth="1"/>
    <col min="8964" max="8964" width="9.21875" style="228"/>
    <col min="8965" max="8965" width="11.21875" style="228" customWidth="1"/>
    <col min="8966" max="8968" width="9.21875" style="228"/>
    <col min="8969" max="8969" width="10.21875" style="228" bestFit="1" customWidth="1"/>
    <col min="8970" max="8971" width="9.21875" style="228"/>
    <col min="8972" max="8972" width="12.5546875" style="228" bestFit="1" customWidth="1"/>
    <col min="8973" max="9216" width="9.21875" style="228"/>
    <col min="9217" max="9217" width="16.44140625" style="228" customWidth="1"/>
    <col min="9218" max="9218" width="23.77734375" style="228" bestFit="1" customWidth="1"/>
    <col min="9219" max="9219" width="31.21875" style="228" customWidth="1"/>
    <col min="9220" max="9220" width="9.21875" style="228"/>
    <col min="9221" max="9221" width="11.21875" style="228" customWidth="1"/>
    <col min="9222" max="9224" width="9.21875" style="228"/>
    <col min="9225" max="9225" width="10.21875" style="228" bestFit="1" customWidth="1"/>
    <col min="9226" max="9227" width="9.21875" style="228"/>
    <col min="9228" max="9228" width="12.5546875" style="228" bestFit="1" customWidth="1"/>
    <col min="9229" max="9472" width="9.21875" style="228"/>
    <col min="9473" max="9473" width="16.44140625" style="228" customWidth="1"/>
    <col min="9474" max="9474" width="23.77734375" style="228" bestFit="1" customWidth="1"/>
    <col min="9475" max="9475" width="31.21875" style="228" customWidth="1"/>
    <col min="9476" max="9476" width="9.21875" style="228"/>
    <col min="9477" max="9477" width="11.21875" style="228" customWidth="1"/>
    <col min="9478" max="9480" width="9.21875" style="228"/>
    <col min="9481" max="9481" width="10.21875" style="228" bestFit="1" customWidth="1"/>
    <col min="9482" max="9483" width="9.21875" style="228"/>
    <col min="9484" max="9484" width="12.5546875" style="228" bestFit="1" customWidth="1"/>
    <col min="9485" max="9728" width="9.21875" style="228"/>
    <col min="9729" max="9729" width="16.44140625" style="228" customWidth="1"/>
    <col min="9730" max="9730" width="23.77734375" style="228" bestFit="1" customWidth="1"/>
    <col min="9731" max="9731" width="31.21875" style="228" customWidth="1"/>
    <col min="9732" max="9732" width="9.21875" style="228"/>
    <col min="9733" max="9733" width="11.21875" style="228" customWidth="1"/>
    <col min="9734" max="9736" width="9.21875" style="228"/>
    <col min="9737" max="9737" width="10.21875" style="228" bestFit="1" customWidth="1"/>
    <col min="9738" max="9739" width="9.21875" style="228"/>
    <col min="9740" max="9740" width="12.5546875" style="228" bestFit="1" customWidth="1"/>
    <col min="9741" max="9984" width="9.21875" style="228"/>
    <col min="9985" max="9985" width="16.44140625" style="228" customWidth="1"/>
    <col min="9986" max="9986" width="23.77734375" style="228" bestFit="1" customWidth="1"/>
    <col min="9987" max="9987" width="31.21875" style="228" customWidth="1"/>
    <col min="9988" max="9988" width="9.21875" style="228"/>
    <col min="9989" max="9989" width="11.21875" style="228" customWidth="1"/>
    <col min="9990" max="9992" width="9.21875" style="228"/>
    <col min="9993" max="9993" width="10.21875" style="228" bestFit="1" customWidth="1"/>
    <col min="9994" max="9995" width="9.21875" style="228"/>
    <col min="9996" max="9996" width="12.5546875" style="228" bestFit="1" customWidth="1"/>
    <col min="9997" max="10240" width="9.21875" style="228"/>
    <col min="10241" max="10241" width="16.44140625" style="228" customWidth="1"/>
    <col min="10242" max="10242" width="23.77734375" style="228" bestFit="1" customWidth="1"/>
    <col min="10243" max="10243" width="31.21875" style="228" customWidth="1"/>
    <col min="10244" max="10244" width="9.21875" style="228"/>
    <col min="10245" max="10245" width="11.21875" style="228" customWidth="1"/>
    <col min="10246" max="10248" width="9.21875" style="228"/>
    <col min="10249" max="10249" width="10.21875" style="228" bestFit="1" customWidth="1"/>
    <col min="10250" max="10251" width="9.21875" style="228"/>
    <col min="10252" max="10252" width="12.5546875" style="228" bestFit="1" customWidth="1"/>
    <col min="10253" max="10496" width="9.21875" style="228"/>
    <col min="10497" max="10497" width="16.44140625" style="228" customWidth="1"/>
    <col min="10498" max="10498" width="23.77734375" style="228" bestFit="1" customWidth="1"/>
    <col min="10499" max="10499" width="31.21875" style="228" customWidth="1"/>
    <col min="10500" max="10500" width="9.21875" style="228"/>
    <col min="10501" max="10501" width="11.21875" style="228" customWidth="1"/>
    <col min="10502" max="10504" width="9.21875" style="228"/>
    <col min="10505" max="10505" width="10.21875" style="228" bestFit="1" customWidth="1"/>
    <col min="10506" max="10507" width="9.21875" style="228"/>
    <col min="10508" max="10508" width="12.5546875" style="228" bestFit="1" customWidth="1"/>
    <col min="10509" max="10752" width="9.21875" style="228"/>
    <col min="10753" max="10753" width="16.44140625" style="228" customWidth="1"/>
    <col min="10754" max="10754" width="23.77734375" style="228" bestFit="1" customWidth="1"/>
    <col min="10755" max="10755" width="31.21875" style="228" customWidth="1"/>
    <col min="10756" max="10756" width="9.21875" style="228"/>
    <col min="10757" max="10757" width="11.21875" style="228" customWidth="1"/>
    <col min="10758" max="10760" width="9.21875" style="228"/>
    <col min="10761" max="10761" width="10.21875" style="228" bestFit="1" customWidth="1"/>
    <col min="10762" max="10763" width="9.21875" style="228"/>
    <col min="10764" max="10764" width="12.5546875" style="228" bestFit="1" customWidth="1"/>
    <col min="10765" max="11008" width="9.21875" style="228"/>
    <col min="11009" max="11009" width="16.44140625" style="228" customWidth="1"/>
    <col min="11010" max="11010" width="23.77734375" style="228" bestFit="1" customWidth="1"/>
    <col min="11011" max="11011" width="31.21875" style="228" customWidth="1"/>
    <col min="11012" max="11012" width="9.21875" style="228"/>
    <col min="11013" max="11013" width="11.21875" style="228" customWidth="1"/>
    <col min="11014" max="11016" width="9.21875" style="228"/>
    <col min="11017" max="11017" width="10.21875" style="228" bestFit="1" customWidth="1"/>
    <col min="11018" max="11019" width="9.21875" style="228"/>
    <col min="11020" max="11020" width="12.5546875" style="228" bestFit="1" customWidth="1"/>
    <col min="11021" max="11264" width="9.21875" style="228"/>
    <col min="11265" max="11265" width="16.44140625" style="228" customWidth="1"/>
    <col min="11266" max="11266" width="23.77734375" style="228" bestFit="1" customWidth="1"/>
    <col min="11267" max="11267" width="31.21875" style="228" customWidth="1"/>
    <col min="11268" max="11268" width="9.21875" style="228"/>
    <col min="11269" max="11269" width="11.21875" style="228" customWidth="1"/>
    <col min="11270" max="11272" width="9.21875" style="228"/>
    <col min="11273" max="11273" width="10.21875" style="228" bestFit="1" customWidth="1"/>
    <col min="11274" max="11275" width="9.21875" style="228"/>
    <col min="11276" max="11276" width="12.5546875" style="228" bestFit="1" customWidth="1"/>
    <col min="11277" max="11520" width="9.21875" style="228"/>
    <col min="11521" max="11521" width="16.44140625" style="228" customWidth="1"/>
    <col min="11522" max="11522" width="23.77734375" style="228" bestFit="1" customWidth="1"/>
    <col min="11523" max="11523" width="31.21875" style="228" customWidth="1"/>
    <col min="11524" max="11524" width="9.21875" style="228"/>
    <col min="11525" max="11525" width="11.21875" style="228" customWidth="1"/>
    <col min="11526" max="11528" width="9.21875" style="228"/>
    <col min="11529" max="11529" width="10.21875" style="228" bestFit="1" customWidth="1"/>
    <col min="11530" max="11531" width="9.21875" style="228"/>
    <col min="11532" max="11532" width="12.5546875" style="228" bestFit="1" customWidth="1"/>
    <col min="11533" max="11776" width="9.21875" style="228"/>
    <col min="11777" max="11777" width="16.44140625" style="228" customWidth="1"/>
    <col min="11778" max="11778" width="23.77734375" style="228" bestFit="1" customWidth="1"/>
    <col min="11779" max="11779" width="31.21875" style="228" customWidth="1"/>
    <col min="11780" max="11780" width="9.21875" style="228"/>
    <col min="11781" max="11781" width="11.21875" style="228" customWidth="1"/>
    <col min="11782" max="11784" width="9.21875" style="228"/>
    <col min="11785" max="11785" width="10.21875" style="228" bestFit="1" customWidth="1"/>
    <col min="11786" max="11787" width="9.21875" style="228"/>
    <col min="11788" max="11788" width="12.5546875" style="228" bestFit="1" customWidth="1"/>
    <col min="11789" max="12032" width="9.21875" style="228"/>
    <col min="12033" max="12033" width="16.44140625" style="228" customWidth="1"/>
    <col min="12034" max="12034" width="23.77734375" style="228" bestFit="1" customWidth="1"/>
    <col min="12035" max="12035" width="31.21875" style="228" customWidth="1"/>
    <col min="12036" max="12036" width="9.21875" style="228"/>
    <col min="12037" max="12037" width="11.21875" style="228" customWidth="1"/>
    <col min="12038" max="12040" width="9.21875" style="228"/>
    <col min="12041" max="12041" width="10.21875" style="228" bestFit="1" customWidth="1"/>
    <col min="12042" max="12043" width="9.21875" style="228"/>
    <col min="12044" max="12044" width="12.5546875" style="228" bestFit="1" customWidth="1"/>
    <col min="12045" max="12288" width="9.21875" style="228"/>
    <col min="12289" max="12289" width="16.44140625" style="228" customWidth="1"/>
    <col min="12290" max="12290" width="23.77734375" style="228" bestFit="1" customWidth="1"/>
    <col min="12291" max="12291" width="31.21875" style="228" customWidth="1"/>
    <col min="12292" max="12292" width="9.21875" style="228"/>
    <col min="12293" max="12293" width="11.21875" style="228" customWidth="1"/>
    <col min="12294" max="12296" width="9.21875" style="228"/>
    <col min="12297" max="12297" width="10.21875" style="228" bestFit="1" customWidth="1"/>
    <col min="12298" max="12299" width="9.21875" style="228"/>
    <col min="12300" max="12300" width="12.5546875" style="228" bestFit="1" customWidth="1"/>
    <col min="12301" max="12544" width="9.21875" style="228"/>
    <col min="12545" max="12545" width="16.44140625" style="228" customWidth="1"/>
    <col min="12546" max="12546" width="23.77734375" style="228" bestFit="1" customWidth="1"/>
    <col min="12547" max="12547" width="31.21875" style="228" customWidth="1"/>
    <col min="12548" max="12548" width="9.21875" style="228"/>
    <col min="12549" max="12549" width="11.21875" style="228" customWidth="1"/>
    <col min="12550" max="12552" width="9.21875" style="228"/>
    <col min="12553" max="12553" width="10.21875" style="228" bestFit="1" customWidth="1"/>
    <col min="12554" max="12555" width="9.21875" style="228"/>
    <col min="12556" max="12556" width="12.5546875" style="228" bestFit="1" customWidth="1"/>
    <col min="12557" max="12800" width="9.21875" style="228"/>
    <col min="12801" max="12801" width="16.44140625" style="228" customWidth="1"/>
    <col min="12802" max="12802" width="23.77734375" style="228" bestFit="1" customWidth="1"/>
    <col min="12803" max="12803" width="31.21875" style="228" customWidth="1"/>
    <col min="12804" max="12804" width="9.21875" style="228"/>
    <col min="12805" max="12805" width="11.21875" style="228" customWidth="1"/>
    <col min="12806" max="12808" width="9.21875" style="228"/>
    <col min="12809" max="12809" width="10.21875" style="228" bestFit="1" customWidth="1"/>
    <col min="12810" max="12811" width="9.21875" style="228"/>
    <col min="12812" max="12812" width="12.5546875" style="228" bestFit="1" customWidth="1"/>
    <col min="12813" max="13056" width="9.21875" style="228"/>
    <col min="13057" max="13057" width="16.44140625" style="228" customWidth="1"/>
    <col min="13058" max="13058" width="23.77734375" style="228" bestFit="1" customWidth="1"/>
    <col min="13059" max="13059" width="31.21875" style="228" customWidth="1"/>
    <col min="13060" max="13060" width="9.21875" style="228"/>
    <col min="13061" max="13061" width="11.21875" style="228" customWidth="1"/>
    <col min="13062" max="13064" width="9.21875" style="228"/>
    <col min="13065" max="13065" width="10.21875" style="228" bestFit="1" customWidth="1"/>
    <col min="13066" max="13067" width="9.21875" style="228"/>
    <col min="13068" max="13068" width="12.5546875" style="228" bestFit="1" customWidth="1"/>
    <col min="13069" max="13312" width="9.21875" style="228"/>
    <col min="13313" max="13313" width="16.44140625" style="228" customWidth="1"/>
    <col min="13314" max="13314" width="23.77734375" style="228" bestFit="1" customWidth="1"/>
    <col min="13315" max="13315" width="31.21875" style="228" customWidth="1"/>
    <col min="13316" max="13316" width="9.21875" style="228"/>
    <col min="13317" max="13317" width="11.21875" style="228" customWidth="1"/>
    <col min="13318" max="13320" width="9.21875" style="228"/>
    <col min="13321" max="13321" width="10.21875" style="228" bestFit="1" customWidth="1"/>
    <col min="13322" max="13323" width="9.21875" style="228"/>
    <col min="13324" max="13324" width="12.5546875" style="228" bestFit="1" customWidth="1"/>
    <col min="13325" max="13568" width="9.21875" style="228"/>
    <col min="13569" max="13569" width="16.44140625" style="228" customWidth="1"/>
    <col min="13570" max="13570" width="23.77734375" style="228" bestFit="1" customWidth="1"/>
    <col min="13571" max="13571" width="31.21875" style="228" customWidth="1"/>
    <col min="13572" max="13572" width="9.21875" style="228"/>
    <col min="13573" max="13573" width="11.21875" style="228" customWidth="1"/>
    <col min="13574" max="13576" width="9.21875" style="228"/>
    <col min="13577" max="13577" width="10.21875" style="228" bestFit="1" customWidth="1"/>
    <col min="13578" max="13579" width="9.21875" style="228"/>
    <col min="13580" max="13580" width="12.5546875" style="228" bestFit="1" customWidth="1"/>
    <col min="13581" max="13824" width="9.21875" style="228"/>
    <col min="13825" max="13825" width="16.44140625" style="228" customWidth="1"/>
    <col min="13826" max="13826" width="23.77734375" style="228" bestFit="1" customWidth="1"/>
    <col min="13827" max="13827" width="31.21875" style="228" customWidth="1"/>
    <col min="13828" max="13828" width="9.21875" style="228"/>
    <col min="13829" max="13829" width="11.21875" style="228" customWidth="1"/>
    <col min="13830" max="13832" width="9.21875" style="228"/>
    <col min="13833" max="13833" width="10.21875" style="228" bestFit="1" customWidth="1"/>
    <col min="13834" max="13835" width="9.21875" style="228"/>
    <col min="13836" max="13836" width="12.5546875" style="228" bestFit="1" customWidth="1"/>
    <col min="13837" max="14080" width="9.21875" style="228"/>
    <col min="14081" max="14081" width="16.44140625" style="228" customWidth="1"/>
    <col min="14082" max="14082" width="23.77734375" style="228" bestFit="1" customWidth="1"/>
    <col min="14083" max="14083" width="31.21875" style="228" customWidth="1"/>
    <col min="14084" max="14084" width="9.21875" style="228"/>
    <col min="14085" max="14085" width="11.21875" style="228" customWidth="1"/>
    <col min="14086" max="14088" width="9.21875" style="228"/>
    <col min="14089" max="14089" width="10.21875" style="228" bestFit="1" customWidth="1"/>
    <col min="14090" max="14091" width="9.21875" style="228"/>
    <col min="14092" max="14092" width="12.5546875" style="228" bestFit="1" customWidth="1"/>
    <col min="14093" max="14336" width="9.21875" style="228"/>
    <col min="14337" max="14337" width="16.44140625" style="228" customWidth="1"/>
    <col min="14338" max="14338" width="23.77734375" style="228" bestFit="1" customWidth="1"/>
    <col min="14339" max="14339" width="31.21875" style="228" customWidth="1"/>
    <col min="14340" max="14340" width="9.21875" style="228"/>
    <col min="14341" max="14341" width="11.21875" style="228" customWidth="1"/>
    <col min="14342" max="14344" width="9.21875" style="228"/>
    <col min="14345" max="14345" width="10.21875" style="228" bestFit="1" customWidth="1"/>
    <col min="14346" max="14347" width="9.21875" style="228"/>
    <col min="14348" max="14348" width="12.5546875" style="228" bestFit="1" customWidth="1"/>
    <col min="14349" max="14592" width="9.21875" style="228"/>
    <col min="14593" max="14593" width="16.44140625" style="228" customWidth="1"/>
    <col min="14594" max="14594" width="23.77734375" style="228" bestFit="1" customWidth="1"/>
    <col min="14595" max="14595" width="31.21875" style="228" customWidth="1"/>
    <col min="14596" max="14596" width="9.21875" style="228"/>
    <col min="14597" max="14597" width="11.21875" style="228" customWidth="1"/>
    <col min="14598" max="14600" width="9.21875" style="228"/>
    <col min="14601" max="14601" width="10.21875" style="228" bestFit="1" customWidth="1"/>
    <col min="14602" max="14603" width="9.21875" style="228"/>
    <col min="14604" max="14604" width="12.5546875" style="228" bestFit="1" customWidth="1"/>
    <col min="14605" max="14848" width="9.21875" style="228"/>
    <col min="14849" max="14849" width="16.44140625" style="228" customWidth="1"/>
    <col min="14850" max="14850" width="23.77734375" style="228" bestFit="1" customWidth="1"/>
    <col min="14851" max="14851" width="31.21875" style="228" customWidth="1"/>
    <col min="14852" max="14852" width="9.21875" style="228"/>
    <col min="14853" max="14853" width="11.21875" style="228" customWidth="1"/>
    <col min="14854" max="14856" width="9.21875" style="228"/>
    <col min="14857" max="14857" width="10.21875" style="228" bestFit="1" customWidth="1"/>
    <col min="14858" max="14859" width="9.21875" style="228"/>
    <col min="14860" max="14860" width="12.5546875" style="228" bestFit="1" customWidth="1"/>
    <col min="14861" max="15104" width="9.21875" style="228"/>
    <col min="15105" max="15105" width="16.44140625" style="228" customWidth="1"/>
    <col min="15106" max="15106" width="23.77734375" style="228" bestFit="1" customWidth="1"/>
    <col min="15107" max="15107" width="31.21875" style="228" customWidth="1"/>
    <col min="15108" max="15108" width="9.21875" style="228"/>
    <col min="15109" max="15109" width="11.21875" style="228" customWidth="1"/>
    <col min="15110" max="15112" width="9.21875" style="228"/>
    <col min="15113" max="15113" width="10.21875" style="228" bestFit="1" customWidth="1"/>
    <col min="15114" max="15115" width="9.21875" style="228"/>
    <col min="15116" max="15116" width="12.5546875" style="228" bestFit="1" customWidth="1"/>
    <col min="15117" max="15360" width="9.21875" style="228"/>
    <col min="15361" max="15361" width="16.44140625" style="228" customWidth="1"/>
    <col min="15362" max="15362" width="23.77734375" style="228" bestFit="1" customWidth="1"/>
    <col min="15363" max="15363" width="31.21875" style="228" customWidth="1"/>
    <col min="15364" max="15364" width="9.21875" style="228"/>
    <col min="15365" max="15365" width="11.21875" style="228" customWidth="1"/>
    <col min="15366" max="15368" width="9.21875" style="228"/>
    <col min="15369" max="15369" width="10.21875" style="228" bestFit="1" customWidth="1"/>
    <col min="15370" max="15371" width="9.21875" style="228"/>
    <col min="15372" max="15372" width="12.5546875" style="228" bestFit="1" customWidth="1"/>
    <col min="15373" max="15616" width="9.21875" style="228"/>
    <col min="15617" max="15617" width="16.44140625" style="228" customWidth="1"/>
    <col min="15618" max="15618" width="23.77734375" style="228" bestFit="1" customWidth="1"/>
    <col min="15619" max="15619" width="31.21875" style="228" customWidth="1"/>
    <col min="15620" max="15620" width="9.21875" style="228"/>
    <col min="15621" max="15621" width="11.21875" style="228" customWidth="1"/>
    <col min="15622" max="15624" width="9.21875" style="228"/>
    <col min="15625" max="15625" width="10.21875" style="228" bestFit="1" customWidth="1"/>
    <col min="15626" max="15627" width="9.21875" style="228"/>
    <col min="15628" max="15628" width="12.5546875" style="228" bestFit="1" customWidth="1"/>
    <col min="15629" max="15872" width="9.21875" style="228"/>
    <col min="15873" max="15873" width="16.44140625" style="228" customWidth="1"/>
    <col min="15874" max="15874" width="23.77734375" style="228" bestFit="1" customWidth="1"/>
    <col min="15875" max="15875" width="31.21875" style="228" customWidth="1"/>
    <col min="15876" max="15876" width="9.21875" style="228"/>
    <col min="15877" max="15877" width="11.21875" style="228" customWidth="1"/>
    <col min="15878" max="15880" width="9.21875" style="228"/>
    <col min="15881" max="15881" width="10.21875" style="228" bestFit="1" customWidth="1"/>
    <col min="15882" max="15883" width="9.21875" style="228"/>
    <col min="15884" max="15884" width="12.5546875" style="228" bestFit="1" customWidth="1"/>
    <col min="15885" max="16128" width="9.21875" style="228"/>
    <col min="16129" max="16129" width="16.44140625" style="228" customWidth="1"/>
    <col min="16130" max="16130" width="23.77734375" style="228" bestFit="1" customWidth="1"/>
    <col min="16131" max="16131" width="31.21875" style="228" customWidth="1"/>
    <col min="16132" max="16132" width="9.21875" style="228"/>
    <col min="16133" max="16133" width="11.21875" style="228" customWidth="1"/>
    <col min="16134" max="16136" width="9.21875" style="228"/>
    <col min="16137" max="16137" width="10.21875" style="228" bestFit="1" customWidth="1"/>
    <col min="16138" max="16139" width="9.21875" style="228"/>
    <col min="16140" max="16140" width="12.5546875" style="228" bestFit="1" customWidth="1"/>
    <col min="16141" max="16384" width="9.21875" style="228"/>
  </cols>
  <sheetData>
    <row r="1" spans="1:15" ht="27">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21875" defaultRowHeight="14.4"/>
  <cols>
    <col min="1" max="1" width="36.21875" style="117" customWidth="1"/>
    <col min="2" max="2" width="26.77734375" style="117" customWidth="1"/>
    <col min="3" max="3" width="21.5546875" style="117" customWidth="1"/>
    <col min="4" max="4" width="17.44140625" style="117" customWidth="1"/>
    <col min="5" max="5" width="21" style="117" customWidth="1"/>
    <col min="6" max="6" width="20.21875" style="117" customWidth="1"/>
    <col min="7" max="7" width="16.21875" style="117" bestFit="1" customWidth="1"/>
    <col min="8" max="8" width="17.77734375" style="117" customWidth="1"/>
    <col min="9" max="9" width="23.44140625" style="117" customWidth="1"/>
    <col min="10" max="10" width="25.77734375" style="117" customWidth="1"/>
    <col min="11" max="11" width="13.21875" style="117" bestFit="1" customWidth="1"/>
    <col min="12" max="12" width="14.21875" style="117" bestFit="1" customWidth="1"/>
    <col min="13" max="13" width="13.5546875" style="117" customWidth="1"/>
    <col min="14" max="14" width="11.21875" style="117" customWidth="1"/>
    <col min="15" max="15" width="10.5546875" style="117" customWidth="1"/>
    <col min="16" max="16" width="19.77734375" style="117" customWidth="1"/>
    <col min="17" max="17" width="20" style="117" customWidth="1"/>
    <col min="18" max="18" width="12.21875" style="117" customWidth="1"/>
    <col min="19" max="19" width="13.44140625" style="117" customWidth="1"/>
    <col min="20" max="20" width="17.5546875" style="117" customWidth="1"/>
    <col min="21" max="21" width="17.5546875" style="117" bestFit="1" customWidth="1"/>
    <col min="22" max="22" width="16.44140625" style="117" customWidth="1"/>
    <col min="23" max="23" width="17.21875" style="117" customWidth="1"/>
    <col min="24" max="24" width="16.21875" style="117" customWidth="1"/>
    <col min="25" max="16384" width="9.218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21875" defaultRowHeight="14.4"/>
  <cols>
    <col min="1" max="1" width="23.44140625" style="9" customWidth="1"/>
    <col min="2" max="2" width="13.77734375" style="9" customWidth="1"/>
    <col min="3" max="3" width="20.44140625" style="9" customWidth="1"/>
    <col min="4" max="5" width="13.77734375" style="9" customWidth="1"/>
    <col min="6" max="6" width="22.77734375" style="9" customWidth="1"/>
    <col min="7" max="7" width="10.77734375" style="9" customWidth="1"/>
    <col min="8" max="8" width="11.21875" style="9" customWidth="1"/>
    <col min="9" max="9" width="16.44140625" style="9" bestFit="1" customWidth="1"/>
    <col min="10" max="10" width="12.44140625" style="9" customWidth="1"/>
    <col min="11" max="11" width="18.77734375" style="9" customWidth="1"/>
    <col min="12" max="12" width="9.21875" style="9"/>
    <col min="13" max="13" width="13.21875" style="9" customWidth="1"/>
    <col min="14" max="14" width="15.44140625" style="9" customWidth="1"/>
    <col min="15" max="15" width="12.5546875" style="9" customWidth="1"/>
    <col min="16" max="16" width="15.21875" style="9" customWidth="1"/>
    <col min="17" max="17" width="13.21875" style="9" customWidth="1"/>
    <col min="18" max="18" width="13.5546875" style="9" customWidth="1"/>
    <col min="19" max="19" width="15.77734375" style="9" customWidth="1"/>
    <col min="20" max="20" width="20.21875" style="28" customWidth="1"/>
    <col min="21" max="21" width="13.77734375" style="9" customWidth="1"/>
    <col min="22" max="16384" width="9.21875" style="9"/>
  </cols>
  <sheetData>
    <row r="1" spans="1:21">
      <c r="A1" s="10" t="s">
        <v>302</v>
      </c>
      <c r="B1" s="306">
        <v>40858</v>
      </c>
      <c r="C1" s="307"/>
      <c r="D1" s="308"/>
      <c r="F1" s="9" t="s">
        <v>303</v>
      </c>
    </row>
    <row r="2" spans="1:21">
      <c r="A2" s="10" t="s">
        <v>304</v>
      </c>
      <c r="B2" s="309" t="s">
        <v>326</v>
      </c>
      <c r="C2" s="310"/>
      <c r="D2" s="311"/>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77734375" customWidth="1"/>
    <col min="2" max="2" width="28.44140625" bestFit="1" customWidth="1"/>
    <col min="3" max="3" width="26.777343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21875" defaultRowHeight="14.4"/>
  <cols>
    <col min="1" max="1" width="17.5546875" style="117" bestFit="1" customWidth="1"/>
    <col min="2" max="2" width="18.77734375" style="96" bestFit="1" customWidth="1"/>
    <col min="3" max="3" width="22" style="127" bestFit="1" customWidth="1"/>
    <col min="4" max="4" width="22" style="96" customWidth="1"/>
    <col min="5" max="5" width="18.44140625" style="96" bestFit="1" customWidth="1"/>
    <col min="6" max="6" width="15.77734375" style="117" bestFit="1" customWidth="1"/>
    <col min="7" max="7" width="37.21875" style="126" bestFit="1" customWidth="1"/>
    <col min="8" max="8" width="12.21875" style="125" bestFit="1" customWidth="1"/>
    <col min="9" max="9" width="37.21875" style="117" bestFit="1" customWidth="1"/>
    <col min="10" max="10" width="12.21875" style="117" customWidth="1"/>
    <col min="11" max="11" width="26.44140625" style="125" bestFit="1" customWidth="1"/>
    <col min="12" max="12" width="12.21875" style="125" customWidth="1"/>
    <col min="13" max="13" width="10.21875" style="117" bestFit="1" customWidth="1"/>
    <col min="14" max="14" width="12.21875" style="117" customWidth="1"/>
    <col min="15" max="15" width="10.77734375" style="125" bestFit="1" customWidth="1"/>
    <col min="16" max="16" width="12.21875" style="125" customWidth="1"/>
    <col min="17" max="17" width="20.44140625" style="117" bestFit="1" customWidth="1"/>
    <col min="18" max="18" width="12.21875" style="117" customWidth="1"/>
    <col min="19" max="19" width="27.21875" style="96" bestFit="1" customWidth="1"/>
    <col min="20" max="20" width="12.77734375" style="117" customWidth="1"/>
    <col min="21" max="21" width="18.5546875" style="96" bestFit="1" customWidth="1"/>
    <col min="22" max="22" width="14.21875" style="117" bestFit="1" customWidth="1"/>
    <col min="23" max="23" width="12.21875" style="96" customWidth="1"/>
    <col min="24" max="24" width="10.44140625" style="117" bestFit="1" customWidth="1"/>
    <col min="25" max="25" width="9.21875" style="96"/>
    <col min="26" max="16384" width="9.218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H2" sqref="H2"/>
    </sheetView>
  </sheetViews>
  <sheetFormatPr defaultColWidth="9.21875" defaultRowHeight="13.2"/>
  <cols>
    <col min="1" max="1" width="24.77734375" style="55" customWidth="1"/>
    <col min="2" max="2" width="24" style="55" customWidth="1"/>
    <col min="3" max="3" width="34.21875" style="55" bestFit="1" customWidth="1"/>
    <col min="4" max="4" width="21.5546875" style="55" bestFit="1" customWidth="1"/>
    <col min="5" max="5" width="27.44140625" style="55" bestFit="1" customWidth="1"/>
    <col min="6" max="7" width="28.77734375" style="55" customWidth="1"/>
    <col min="8" max="8" width="32.21875" style="55" bestFit="1" customWidth="1"/>
    <col min="9" max="9" width="33" style="55" customWidth="1"/>
    <col min="10" max="10" width="28.77734375" style="55" customWidth="1"/>
    <col min="11" max="11" width="62.5546875" style="55" bestFit="1" customWidth="1"/>
    <col min="12" max="12" width="23.21875" style="55" customWidth="1"/>
    <col min="13" max="13" width="22.21875" style="55" customWidth="1"/>
    <col min="14" max="14" width="13.21875" style="55" customWidth="1"/>
    <col min="15" max="15" width="32.21875" style="55" customWidth="1"/>
    <col min="16" max="16384" width="9.218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LookupValues'!$B$146:$B$148</xm:f>
          </x14:formula1>
          <xm:sqref>F2</xm:sqref>
        </x14:dataValidation>
        <x14:dataValidation type="list" allowBlank="1" showInputMessage="1" showErrorMessage="1">
          <x14:formula1>
            <xm:f>'Danish Funds LookupValues'!$B$127:$B$144</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Cecilia Olsson</cp:lastModifiedBy>
  <cp:lastPrinted>2017-09-12T08:37:15Z</cp:lastPrinted>
  <dcterms:created xsi:type="dcterms:W3CDTF">2010-06-11T13:43:43Z</dcterms:created>
  <dcterms:modified xsi:type="dcterms:W3CDTF">2018-06-25T11:23:07Z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