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ocuments\FTPbox\agnpas@se06orgftp01.org.nasdaqomx.com\"/>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O13" i="6" l="1"/>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<sst xmlns="http://schemas.openxmlformats.org/spreadsheetml/2006/main" count="4248" uniqueCount="2744">
  <si>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</si>
  <si>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</si>
  <si>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</si>
  <si>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</si>
  <si>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</si>
  <si>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</si>
  <si>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</si>
  <si>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</si>
  <si>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</si>
  <si>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</si>
  <si>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</si>
  <si>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</si>
  <si>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</si>
  <si>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</si>
  <si>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</si>
  <si>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</si>
  <si>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</si>
  <si>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</si>
  <si>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</si>
  <si>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</si>
  <si>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</si>
  <si>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</si>
  <si>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</si>
  <si>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</si>
  <si>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</si>
  <si>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</si>
  <si>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</si>
  <si>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</si>
  <si>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</si>
  <si>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</si>
  <si>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</si>
  <si>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</si>
  <si>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</si>
  <si>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</si>
  <si>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</si>
  <si>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</si>
  <si>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</si>
  <si>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</si>
  <si>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</si>
  <si>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</si>
  <si>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</si>
  <si>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</si>
  <si>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</si>
  <si>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</si>
  <si>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</si>
  <si>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</si>
  <si>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</si>
  <si>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</si>
  <si>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</si>
  <si>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</si>
  <si>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</si>
  <si>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</si>
  <si>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</si>
  <si>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</si>
  <si>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</si>
  <si>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</si>
  <si>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</si>
  <si>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</si>
  <si>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</si>
  <si>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</si>
  <si>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</si>
  <si>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</si>
  <si>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</si>
  <si>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</si>
  <si>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</si>
  <si>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</si>
  <si>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</si>
  <si>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</si>
  <si>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</si>
  <si>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</si>
  <si>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</si>
  <si>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</si>
  <si>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</si>
  <si>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</si>
  <si>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</si>
  <si>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</si>
  <si>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</si>
  <si>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</si>
  <si>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</si>
  <si>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</si>
  <si>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</si>
  <si>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</si>
  <si>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</si>
  <si>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</si>
  <si>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</si>
  <si>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</si>
  <si>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</si>
  <si>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</si>
  <si>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</si>
  <si>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</si>
  <si>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</si>
  <si>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</si>
  <si>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</si>
  <si>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</si>
  <si>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</si>
  <si>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</si>
  <si>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</si>
  <si>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</si>
  <si>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</si>
  <si>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</si>
  <si>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</si>
  <si>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</si>
  <si>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</si>
  <si>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</si>
  <si>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</si>
  <si>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</si>
  <si>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</si>
  <si>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</si>
  <si>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</si>
  <si>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</si>
  <si>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</si>
  <si>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</si>
  <si>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</si>
  <si>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</si>
  <si>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</si>
  <si>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</si>
  <si>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</si>
  <si>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</si>
  <si>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</si>
  <si>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</si>
  <si>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</si>
  <si>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</si>
  <si>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</si>
  <si>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</si>
  <si>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</si>
  <si>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</si>
  <si>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</si>
  <si>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</si>
  <si>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</si>
  <si>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</si>
  <si>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</si>
  <si>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</si>
  <si>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</si>
  <si>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</si>
  <si>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</si>
  <si>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</si>
  <si>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</si>
  <si>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</si>
  <si>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</si>
  <si>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</si>
  <si>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</si>
  <si>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</si>
  <si>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</si>
  <si>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</si>
  <si>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</si>
  <si>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</si>
  <si>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</si>
  <si>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</si>
  <si>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</si>
  <si>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</si>
  <si>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</si>
  <si>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</si>
  <si>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</si>
  <si>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</si>
  <si>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</si>
  <si>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</si>
  <si>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</si>
  <si>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</si>
  <si>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</si>
  <si>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</si>
  <si>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</si>
  <si>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</si>
  <si>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</si>
  <si>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</si>
  <si>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</si>
  <si>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</si>
  <si>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</si>
  <si>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</si>
  <si>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</si>
  <si>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</si>
  <si>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</si>
  <si>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</si>
  <si>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</si>
  <si>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</si>
  <si>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</si>
  <si>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</si>
  <si>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</si>
  <si>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</si>
  <si>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</si>
  <si>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</si>
  <si>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</si>
  <si>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</si>
  <si>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</si>
  <si>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</si>
  <si>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</si>
  <si>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</si>
  <si>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</si>
  <si>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</si>
  <si>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</si>
  <si>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</si>
  <si>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</si>
  <si>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</si>
  <si>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</si>
  <si>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</si>
  <si>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</si>
  <si>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</si>
  <si>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</si>
  <si>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</si>
  <si>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</si>
  <si>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</si>
  <si>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</si>
  <si>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</si>
  <si>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</si>
  <si>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</si>
  <si>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</si>
  <si>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</si>
  <si>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</si>
  <si>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</si>
  <si>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</si>
  <si>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</si>
  <si>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</si>
  <si>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</si>
  <si>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</si>
  <si>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</si>
  <si>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</si>
  <si>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</si>
  <si>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</si>
  <si>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</si>
  <si>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</si>
  <si>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</si>
  <si>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</si>
  <si>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</si>
  <si>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</si>
  <si>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</si>
  <si>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</si>
  <si>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</si>
  <si>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</si>
  <si>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</si>
  <si>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</si>
  <si>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</si>
  <si>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</si>
  <si>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</si>
  <si>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</si>
  <si>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</si>
  <si>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</si>
  <si>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</si>
  <si>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</si>
  <si>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</si>
  <si>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</si>
  <si>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</si>
  <si>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</si>
  <si>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</si>
  <si>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</si>
  <si>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</si>
  <si>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</si>
  <si>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</si>
  <si>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</si>
  <si>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</si>
  <si>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</si>
  <si>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</si>
  <si>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</si>
  <si>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</si>
  <si>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</si>
  <si>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</si>
  <si>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</si>
  <si>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</si>
  <si>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</si>
  <si>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</si>
  <si>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</si>
  <si>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</si>
  <si>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</si>
  <si>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</si>
  <si>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</si>
  <si>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</si>
  <si>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</si>
  <si>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</si>
  <si>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</si>
  <si>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</si>
  <si>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</si>
  <si>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</si>
  <si>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</si>
  <si>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</si>
  <si>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</si>
  <si>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</si>
  <si>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</si>
  <si>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</si>
  <si>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</si>
  <si>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</si>
  <si>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</si>
  <si>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</si>
  <si>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</si>
  <si>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</si>
  <si>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</si>
  <si>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</si>
  <si>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</si>
  <si>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</si>
  <si>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</si>
  <si>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</si>
  <si>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</si>
  <si>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</si>
  <si>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</si>
  <si>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</si>
  <si>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</si>
  <si>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</si>
  <si>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</si>
  <si>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</si>
  <si>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</si>
  <si>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</si>
  <si>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</si>
  <si>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</si>
  <si>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</si>
  <si>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</si>
  <si>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</si>
  <si>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</si>
  <si>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</si>
  <si>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</si>
  <si>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</si>
  <si>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</si>
  <si>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</si>
  <si>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</si>
  <si>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</si>
  <si>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</si>
  <si>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</si>
  <si>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</si>
  <si>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</si>
  <si>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</si>
  <si>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</si>
  <si>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</si>
  <si>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</si>
  <si>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</si>
  <si>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</si>
  <si>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</si>
  <si>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</si>
  <si>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</si>
  <si>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</si>
  <si>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</si>
  <si>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</si>
  <si>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</si>
  <si>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</si>
  <si>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</si>
  <si>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</si>
  <si>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</si>
  <si>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</si>
  <si>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</si>
  <si>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</si>
  <si>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</si>
  <si>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</si>
  <si>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</si>
  <si>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</si>
  <si>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</si>
  <si>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</si>
  <si>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</si>
  <si>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</si>
  <si>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</si>
  <si>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</si>
  <si>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</si>
  <si>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</si>
  <si>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</si>
  <si>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</si>
  <si>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</si>
  <si>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</si>
  <si>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</si>
  <si>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</si>
  <si>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</si>
  <si>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</si>
  <si>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</si>
  <si>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</si>
  <si>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</si>
  <si>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</si>
  <si>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</si>
  <si>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</si>
  <si>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</si>
  <si>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</si>
  <si>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</si>
  <si>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</si>
  <si>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</si>
  <si>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</si>
  <si>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</si>
  <si>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</si>
  <si>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</si>
  <si>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</si>
  <si>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</si>
  <si>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</si>
  <si>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</si>
  <si>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</si>
  <si>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</si>
  <si>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</si>
  <si>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</si>
  <si>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</si>
  <si>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</si>
  <si>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</si>
  <si>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</si>
  <si>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</si>
  <si>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</si>
  <si>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</si>
  <si>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</si>
  <si>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</si>
  <si>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</si>
  <si>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</si>
  <si>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</si>
  <si>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</si>
  <si>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</si>
  <si>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</si>
  <si>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</si>
  <si>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</si>
  <si>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</si>
  <si>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</si>
  <si>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</si>
  <si>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</si>
  <si>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</si>
  <si>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</si>
  <si>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</si>
  <si>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</si>
  <si>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</si>
  <si>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</si>
  <si>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</si>
  <si>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</si>
  <si>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</si>
  <si>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</si>
  <si>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</si>
  <si>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</si>
  <si>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</si>
  <si>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</si>
  <si>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</si>
  <si>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</si>
  <si>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</si>
  <si>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</si>
  <si>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</si>
  <si>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</si>
  <si>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</si>
  <si>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</si>
  <si>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</si>
  <si>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</si>
  <si>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</si>
  <si>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</si>
  <si>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</si>
  <si>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</si>
  <si>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</si>
  <si>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</si>
  <si>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</si>
  <si>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</si>
  <si>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</si>
  <si>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</si>
  <si>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</si>
  <si>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</si>
  <si>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</si>
  <si>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</si>
  <si>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</si>
  <si>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</si>
  <si>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</si>
  <si>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</si>
  <si>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</si>
  <si>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</si>
  <si>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</si>
  <si>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</si>
  <si>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</si>
  <si>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</si>
  <si>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</si>
  <si>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</si>
  <si>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</si>
  <si>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</si>
  <si>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</si>
  <si>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</si>
  <si>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</si>
  <si>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</si>
  <si>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</si>
  <si>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</si>
  <si>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</si>
  <si>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</si>
  <si>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</si>
  <si>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</si>
  <si>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</si>
  <si>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</si>
  <si>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</si>
  <si>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</si>
  <si>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</si>
  <si>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</si>
  <si>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</si>
  <si>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</si>
  <si>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</si>
  <si>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</si>
  <si>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</si>
  <si>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</si>
  <si>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</si>
  <si>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</si>
  <si>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</si>
  <si>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</si>
  <si>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</si>
  <si>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</si>
  <si>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</si>
  <si>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</si>
  <si>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</si>
  <si>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</si>
  <si>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</si>
  <si>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</si>
  <si>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</si>
  <si>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</si>
  <si>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</si>
  <si>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</si>
  <si>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</si>
  <si>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</si>
  <si>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</si>
  <si>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</si>
  <si>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</si>
  <si>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</si>
  <si>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</si>
  <si>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</si>
  <si>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</si>
  <si>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</si>
  <si>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</si>
  <si>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</si>
  <si>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</si>
  <si>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</si>
  <si>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</si>
  <si>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</si>
  <si>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</si>
  <si>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</si>
  <si>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</si>
  <si>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</si>
  <si>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</si>
  <si>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</si>
  <si>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</si>
  <si>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</si>
  <si>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</si>
  <si>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</si>
  <si>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</si>
  <si>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</si>
  <si>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</si>
  <si>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</si>
  <si>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</si>
  <si>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</si>
  <si>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</si>
  <si>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</si>
  <si>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</si>
  <si>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</si>
  <si>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</si>
  <si>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</si>
  <si>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</si>
  <si>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</si>
  <si>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</si>
  <si>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</si>
  <si>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</si>
  <si>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</si>
  <si>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</si>
  <si>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</si>
  <si>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</si>
  <si>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</si>
  <si>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</si>
  <si>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</si>
  <si>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</si>
  <si>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</si>
  <si>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</si>
  <si>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</si>
  <si>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</si>
  <si>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</si>
  <si>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</si>
  <si>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</si>
  <si>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</si>
  <si>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</si>
  <si>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</si>
  <si>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</si>
  <si>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</si>
  <si>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</si>
  <si>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</si>
  <si>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</si>
  <si>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</si>
  <si>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</si>
  <si>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</si>
  <si>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</si>
  <si>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</si>
  <si>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</si>
  <si>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</si>
  <si>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</si>
  <si>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</si>
  <si>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</si>
  <si>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</si>
  <si>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</si>
  <si>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</si>
  <si>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</si>
  <si>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</si>
  <si>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</si>
  <si>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</si>
  <si>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</si>
  <si>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</si>
  <si>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</si>
  <si>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</si>
  <si>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</si>
  <si>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</si>
  <si>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</si>
  <si>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</si>
  <si>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</si>
  <si>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</si>
  <si>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</si>
  <si>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</si>
  <si>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</si>
  <si>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</si>
  <si>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</si>
  <si>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</si>
  <si>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</si>
  <si>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</si>
  <si>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</si>
  <si>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</si>
  <si>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</si>
  <si>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</si>
  <si>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</si>
  <si>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</si>
  <si>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</si>
  <si>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</si>
  <si>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</si>
  <si>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</si>
  <si>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</si>
  <si>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</si>
  <si>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</si>
  <si>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</si>
  <si>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</si>
  <si>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</si>
  <si>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</si>
  <si>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</si>
  <si>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</si>
  <si>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</si>
  <si>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</si>
  <si>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</si>
  <si>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</si>
  <si>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</si>
  <si>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</si>
  <si>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</si>
  <si>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</si>
  <si>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</si>
  <si>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</si>
  <si>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</si>
  <si>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</si>
  <si>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</si>
  <si>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</si>
  <si>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</si>
  <si>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</si>
  <si>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</si>
  <si>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</si>
  <si>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</si>
  <si>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</si>
  <si>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</si>
  <si>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</si>
  <si>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</si>
  <si>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</si>
  <si>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</si>
  <si>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</si>
  <si>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</si>
  <si>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</si>
  <si>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</si>
  <si>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</si>
  <si>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</si>
  <si>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</si>
  <si>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</si>
  <si>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</si>
  <si>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</si>
  <si>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</si>
  <si>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</si>
  <si>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</si>
  <si>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</si>
  <si>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</si>
  <si>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</si>
  <si>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</si>
  <si>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</si>
  <si>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</si>
  <si>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</si>
  <si>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</si>
  <si>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</si>
  <si>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</si>
  <si>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</si>
  <si>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</si>
  <si>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</si>
  <si>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</si>
  <si>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</si>
  <si>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</si>
  <si>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</si>
  <si>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</si>
  <si>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</si>
  <si>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</si>
  <si>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</si>
  <si>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</si>
  <si>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</si>
  <si>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</si>
  <si>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</si>
  <si>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</si>
  <si>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</si>
  <si>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</si>
  <si>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</si>
  <si>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</si>
  <si>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</si>
  <si>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</si>
  <si>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</si>
  <si>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</si>
  <si>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</si>
  <si>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</si>
  <si>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</si>
  <si>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</si>
  <si>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</si>
  <si>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</si>
  <si>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</si>
  <si>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</si>
  <si>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</si>
  <si>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</si>
  <si>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</si>
  <si>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</si>
  <si>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</si>
  <si>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</si>
  <si>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</si>
  <si>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</si>
  <si>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</si>
  <si>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</si>
  <si>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</si>
  <si>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</si>
  <si>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</si>
  <si>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</si>
  <si>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</si>
  <si>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</si>
  <si>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</si>
  <si>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</si>
  <si>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</si>
  <si>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</si>
  <si>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</si>
  <si>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</si>
  <si>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</si>
  <si>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</si>
  <si>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</si>
  <si>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</si>
  <si>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</si>
  <si>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</si>
  <si>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</si>
  <si>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</si>
  <si>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</si>
  <si>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</si>
  <si>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</si>
  <si>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</si>
  <si>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</si>
  <si>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</si>
  <si>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</si>
  <si>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</si>
  <si>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</si>
  <si>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</si>
  <si>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</si>
  <si>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</si>
  <si>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</si>
  <si>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</si>
  <si>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</si>
  <si>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</si>
  <si>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</si>
  <si>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</si>
  <si>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</si>
  <si>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</si>
  <si>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</si>
  <si>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</si>
  <si>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</si>
  <si>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</si>
  <si>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</si>
  <si>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</si>
  <si>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</si>
  <si>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</si>
  <si>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</si>
  <si>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</si>
  <si>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</si>
  <si>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</si>
  <si>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</si>
  <si>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</si>
  <si>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</si>
  <si>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</si>
  <si>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</si>
  <si>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</si>
  <si>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</si>
  <si>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</si>
  <si>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</si>
  <si>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</si>
  <si>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</si>
  <si>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</si>
  <si>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</si>
  <si>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</si>
  <si>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</si>
  <si>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</si>
  <si>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</si>
  <si>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</si>
  <si>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</si>
  <si>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</si>
  <si>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</si>
  <si>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</si>
  <si>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</si>
  <si>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</si>
  <si>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</si>
  <si>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</si>
  <si>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</si>
  <si>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</si>
  <si>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</si>
  <si>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</si>
  <si>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</si>
  <si>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</si>
  <si>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</si>
  <si>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</si>
  <si>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</si>
  <si>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</si>
  <si>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</si>
  <si>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</si>
  <si>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</si>
  <si>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</si>
  <si>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</si>
  <si>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</si>
  <si>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</si>
  <si>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</si>
  <si>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</si>
  <si>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</si>
  <si>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</si>
  <si>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</si>
  <si>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</si>
  <si>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</si>
  <si>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</si>
  <si>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</si>
  <si>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</si>
  <si>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</si>
  <si>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</si>
  <si>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</si>
  <si>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</si>
  <si>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</si>
  <si>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</si>
  <si>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</si>
  <si>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</si>
  <si>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</si>
  <si>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</si>
  <si>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</si>
  <si>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</si>
  <si>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</si>
  <si>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</si>
  <si>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</si>
  <si>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</si>
  <si>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</si>
  <si>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</si>
  <si>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</si>
  <si>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</si>
  <si>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</si>
  <si>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</si>
  <si>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</si>
  <si>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</si>
  <si>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</si>
  <si>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</si>
  <si>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</si>
  <si>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</si>
  <si>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</si>
  <si>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</si>
  <si>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</si>
  <si>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</si>
  <si>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</si>
  <si>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</si>
  <si>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</si>
  <si>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</si>
  <si>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</si>
  <si>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</si>
  <si>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</si>
  <si>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</si>
  <si>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</si>
  <si>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</si>
  <si>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</si>
  <si>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</si>
  <si>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</si>
  <si>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</si>
  <si>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</si>
  <si>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</si>
  <si>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</si>
  <si>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</si>
  <si>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</si>
  <si>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</si>
  <si>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</si>
  <si>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</si>
  <si>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</si>
  <si>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</si>
  <si>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</si>
  <si>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</si>
  <si>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</si>
  <si>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</si>
  <si>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</si>
  <si>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</si>
  <si>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</si>
  <si>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</si>
  <si>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</si>
  <si>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</si>
  <si>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</si>
  <si>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</si>
  <si>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</si>
  <si>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</si>
  <si>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</si>
  <si>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</si>
  <si>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</si>
  <si>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</si>
  <si>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</si>
  <si>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</si>
  <si>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</si>
  <si>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</si>
  <si>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</si>
  <si>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</si>
  <si>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</si>
  <si>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</si>
  <si>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</si>
  <si>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</si>
  <si>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</si>
  <si>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</si>
  <si>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</si>
  <si>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</si>
  <si>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</si>
  <si>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</si>
  <si>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</si>
  <si>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</si>
  <si>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</si>
  <si>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</si>
  <si>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</si>
  <si>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</si>
  <si>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</si>
  <si>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</si>
  <si>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</si>
  <si>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</si>
  <si>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</si>
  <si>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</si>
  <si>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</si>
  <si>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</si>
  <si>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</si>
  <si>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</si>
  <si>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</si>
  <si>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</si>
  <si>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</si>
  <si>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</si>
  <si>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</si>
  <si>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</si>
  <si>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</si>
  <si>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</si>
  <si>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</si>
  <si>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</si>
  <si>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</si>
  <si>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</si>
  <si>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</si>
  <si>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</si>
  <si>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</si>
  <si>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</si>
  <si>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</si>
  <si>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</si>
  <si>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</si>
  <si>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</si>
  <si>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</si>
  <si>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</si>
  <si>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</si>
  <si>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</si>
  <si>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</si>
  <si>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</si>
  <si>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</si>
  <si>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</si>
  <si>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</si>
  <si>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</si>
  <si>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</si>
  <si>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</si>
  <si>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</si>
  <si>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</si>
  <si>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</si>
  <si>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</si>
  <si>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</si>
  <si>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</si>
  <si>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</si>
  <si>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</si>
  <si>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</si>
  <si>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</si>
  <si>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</si>
  <si>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</si>
  <si>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</si>
  <si>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</si>
  <si>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</si>
  <si>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</si>
  <si>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</si>
  <si>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</si>
  <si>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</si>
  <si>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</si>
  <si>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</si>
  <si>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</si>
  <si>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</si>
  <si>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</si>
  <si>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</si>
  <si>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</si>
  <si>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</si>
  <si>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</si>
  <si>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</si>
  <si>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</si>
  <si>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</si>
  <si>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</si>
  <si>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</si>
  <si>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</si>
  <si>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</si>
  <si>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</si>
  <si>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</si>
  <si>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</si>
  <si>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</si>
  <si>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</si>
  <si>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</si>
  <si>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</si>
  <si>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</si>
  <si>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</si>
  <si>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</si>
  <si>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</si>
  <si>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</si>
  <si>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</si>
  <si>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</si>
  <si>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</si>
  <si>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</si>
  <si>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</si>
  <si>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</si>
  <si>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</si>
  <si>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</si>
  <si>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</si>
  <si>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</si>
  <si>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</si>
  <si>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</si>
  <si>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</si>
  <si>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</si>
  <si>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</si>
  <si>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</si>
  <si>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</si>
  <si>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</si>
  <si>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</si>
  <si>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</si>
  <si>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</si>
  <si>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</si>
  <si>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</si>
  <si>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</si>
  <si>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</si>
  <si>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</si>
  <si>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</si>
  <si>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</si>
  <si>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</si>
  <si>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</si>
  <si>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</si>
  <si>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</si>
  <si>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</si>
  <si>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</si>
  <si>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</si>
  <si>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</si>
  <si>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</si>
  <si>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</si>
  <si>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</si>
  <si>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</si>
  <si>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</si>
  <si>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</si>
  <si>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</si>
  <si>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</si>
  <si>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</si>
  <si>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</si>
  <si>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</si>
  <si>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</si>
  <si>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</si>
  <si>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</si>
  <si>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</si>
  <si>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</si>
  <si>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</si>
  <si>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</si>
  <si>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</si>
  <si>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</si>
  <si>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</si>
  <si>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</si>
  <si>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</si>
  <si>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</si>
  <si>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</si>
  <si>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</si>
  <si>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</si>
  <si>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</si>
  <si>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</si>
  <si>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</si>
  <si>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</si>
  <si>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</si>
  <si>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</si>
  <si>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</si>
  <si>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</si>
  <si>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</si>
  <si>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</si>
  <si>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</si>
  <si>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</si>
  <si>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</si>
  <si>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</si>
  <si>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</si>
  <si>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</si>
  <si>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</si>
  <si>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</si>
  <si>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</si>
  <si>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</si>
  <si>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</si>
  <si>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</si>
  <si>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</si>
  <si>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</si>
  <si>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</si>
  <si>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</si>
  <si>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</si>
  <si>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</si>
  <si>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</si>
  <si>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</si>
  <si>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</si>
  <si>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</si>
  <si>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</si>
  <si>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</si>
  <si>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</si>
  <si>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</si>
  <si>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</si>
  <si>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</si>
  <si>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</si>
  <si>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</si>
  <si>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</si>
  <si>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</si>
  <si>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</si>
  <si>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</si>
  <si>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</si>
  <si>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</si>
  <si>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</si>
  <si>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</si>
  <si>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</si>
  <si>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</si>
  <si>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</si>
  <si>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</si>
  <si>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</si>
  <si>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</si>
  <si>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</si>
  <si>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</si>
  <si>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</si>
  <si>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</si>
  <si>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</si>
  <si>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</si>
  <si>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</si>
  <si>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</si>
  <si>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</si>
  <si>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</si>
  <si>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</si>
  <si>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</si>
  <si>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</si>
  <si>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</si>
  <si>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</si>
  <si>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</si>
  <si>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</si>
  <si>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</si>
  <si>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</si>
  <si>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</si>
  <si>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</si>
  <si>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</si>
  <si>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</si>
  <si>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</si>
  <si>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</si>
  <si>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</si>
  <si>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</si>
  <si>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</si>
  <si>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</si>
  <si>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</si>
  <si>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</si>
  <si>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</si>
  <si>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</si>
  <si>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</si>
  <si>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</si>
  <si>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</si>
  <si>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</si>
  <si>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</si>
  <si>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</si>
  <si>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</si>
  <si>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</si>
  <si>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</si>
  <si>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</si>
  <si>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</si>
  <si>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</si>
  <si>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</si>
  <si>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</si>
  <si>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</si>
  <si>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</si>
  <si>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</si>
  <si>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</si>
  <si>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</si>
  <si>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</si>
  <si>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</si>
  <si>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</si>
  <si>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</si>
  <si>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</si>
  <si>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</si>
  <si>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</si>
  <si>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</si>
  <si>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</si>
  <si>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</si>
  <si>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</si>
  <si>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</si>
  <si>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</si>
  <si>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</si>
  <si>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</si>
  <si>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</si>
  <si>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</si>
  <si>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</si>
  <si>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</si>
  <si>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</si>
  <si>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</si>
  <si>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</si>
  <si>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</si>
  <si>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</si>
  <si>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</si>
  <si>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</si>
  <si>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</si>
  <si>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</si>
  <si>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</si>
  <si>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</si>
  <si>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</si>
  <si>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</si>
  <si>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</si>
  <si>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</si>
  <si>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</si>
  <si>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</si>
  <si>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</si>
  <si>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</si>
  <si>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</si>
  <si>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</si>
  <si>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</si>
  <si>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</si>
  <si>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</si>
  <si>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</si>
  <si>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</si>
  <si>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</si>
  <si>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</si>
  <si>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</si>
  <si>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</si>
  <si>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</si>
  <si>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</si>
  <si>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</si>
  <si>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</si>
  <si>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</si>
  <si>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</si>
  <si>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</si>
  <si>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</si>
  <si>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</si>
  <si>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</si>
  <si>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</si>
  <si>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</si>
  <si>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</si>
  <si>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</si>
  <si>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</si>
  <si>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</si>
  <si>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</si>
  <si>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</si>
  <si>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</si>
  <si>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</si>
  <si>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</si>
  <si>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</si>
  <si>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</si>
  <si>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</si>
  <si>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</si>
  <si>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</si>
  <si>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</si>
  <si>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</si>
  <si>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</si>
  <si>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</si>
  <si>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</si>
  <si>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</si>
  <si>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</si>
  <si>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</si>
  <si>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</si>
  <si>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</si>
  <si>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</si>
  <si>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</si>
  <si>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</si>
  <si>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</si>
  <si>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</si>
  <si>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</si>
  <si>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</si>
  <si>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</si>
  <si>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</si>
  <si>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</si>
  <si>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</si>
  <si>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</si>
  <si>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</si>
  <si>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</si>
  <si>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</si>
  <si>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</si>
  <si>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</si>
  <si>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</si>
  <si>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</si>
  <si>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</si>
  <si>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</si>
  <si>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</si>
  <si>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</si>
  <si>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</si>
  <si>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</si>
  <si>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</si>
  <si>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</si>
  <si>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</si>
  <si>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</si>
  <si>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</si>
  <si>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</si>
  <si>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</si>
  <si>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</si>
  <si>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</si>
  <si>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</si>
  <si>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</si>
  <si>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</si>
  <si>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</si>
  <si>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</si>
  <si>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</si>
  <si>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</si>
  <si>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</si>
  <si>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</si>
  <si>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</si>
  <si>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</si>
  <si>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</si>
  <si>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</si>
  <si>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</si>
  <si>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</si>
  <si>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</si>
  <si>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</si>
  <si>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</si>
  <si>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</si>
  <si>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</si>
  <si>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</si>
  <si>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</si>
  <si>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</si>
  <si>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</si>
  <si>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</si>
  <si>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</si>
  <si>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</si>
  <si>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</si>
  <si>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</si>
  <si>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</si>
  <si>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</si>
  <si>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</si>
  <si>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</si>
  <si>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</si>
  <si>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</si>
  <si>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</si>
  <si>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</si>
  <si>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</si>
  <si>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</si>
  <si>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</si>
  <si>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</si>
  <si>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</si>
  <si>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</si>
  <si>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</si>
  <si>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</si>
  <si>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</si>
  <si>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</si>
  <si>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</si>
  <si>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</si>
  <si>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</si>
  <si>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</si>
  <si>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</si>
  <si>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</si>
  <si>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</si>
  <si>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</si>
  <si>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</si>
  <si>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</si>
  <si>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</si>
  <si>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</si>
  <si>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</si>
  <si>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</si>
  <si>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</si>
  <si>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</si>
  <si>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</si>
  <si>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</si>
  <si>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</si>
  <si>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</si>
  <si>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</si>
  <si>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</si>
  <si>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</si>
  <si>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</si>
  <si>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</si>
  <si>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</si>
  <si>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</si>
  <si>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</si>
  <si>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</si>
  <si>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</si>
  <si>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</si>
  <si>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</si>
  <si>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</si>
  <si>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</si>
  <si>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</si>
  <si>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</si>
  <si>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</si>
  <si>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</si>
  <si>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</si>
  <si>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</si>
  <si>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</si>
  <si>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</si>
  <si>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</si>
  <si>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</si>
  <si>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</si>
  <si>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</si>
  <si>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</si>
  <si>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</si>
  <si>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</si>
  <si>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</si>
  <si>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</si>
  <si>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</si>
  <si>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</si>
  <si>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</si>
  <si>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</si>
  <si>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</si>
  <si>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</si>
  <si>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</si>
  <si>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</si>
  <si>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</si>
  <si>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</si>
  <si>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</si>
  <si>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</si>
  <si>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</si>
  <si>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</si>
  <si>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</si>
  <si>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</si>
  <si>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</si>
  <si>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</si>
  <si>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</si>
  <si>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</si>
  <si>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</si>
  <si>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</si>
  <si>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</si>
  <si>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</si>
  <si>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</si>
  <si>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</si>
  <si>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</si>
  <si>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</si>
  <si>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</si>
  <si>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</si>
  <si>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</si>
  <si>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</si>
  <si>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</si>
  <si>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</si>
  <si>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</si>
  <si>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</si>
  <si>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</si>
  <si>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</si>
  <si>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</si>
  <si>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</si>
  <si>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</si>
  <si>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</si>
  <si>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</si>
  <si>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</si>
  <si>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</si>
  <si>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</si>
  <si>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</si>
  <si>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</si>
  <si>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</si>
  <si>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</si>
  <si>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</si>
  <si>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</si>
  <si>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</si>
  <si>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</si>
  <si>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</si>
  <si>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</si>
  <si>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</si>
  <si>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</si>
  <si>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</si>
  <si>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</si>
  <si>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</si>
  <si>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</si>
  <si>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</si>
  <si>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</si>
  <si>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</si>
  <si>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</si>
  <si>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</si>
  <si>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</si>
  <si>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</si>
  <si>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</si>
  <si>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</si>
  <si>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</si>
  <si>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</si>
  <si>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</si>
  <si>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</si>
  <si>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</si>
  <si>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</si>
  <si>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</si>
  <si>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</si>
  <si>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</si>
  <si>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</si>
  <si>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</si>
  <si>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</si>
  <si>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</si>
  <si>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</si>
  <si>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</si>
  <si>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</si>
  <si>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</si>
  <si>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</si>
  <si>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</si>
  <si>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</si>
  <si>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</si>
  <si>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</si>
  <si>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</si>
  <si>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</si>
  <si>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</si>
  <si>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</si>
  <si>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</si>
  <si>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</si>
  <si>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</si>
  <si>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</si>
  <si>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</si>
  <si>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</si>
  <si>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</si>
  <si>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</si>
  <si>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</si>
  <si>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</si>
  <si>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</si>
  <si>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</si>
  <si>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</si>
  <si>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</si>
  <si>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</si>
  <si>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</si>
  <si>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</si>
  <si>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</si>
  <si>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</si>
  <si>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</si>
  <si>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</si>
  <si>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</si>
  <si>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</si>
  <si>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</si>
  <si>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</si>
  <si>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</si>
  <si>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</si>
  <si>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</si>
  <si>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</si>
  <si>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</si>
  <si>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</si>
  <si>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</si>
  <si>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</si>
  <si>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</si>
  <si>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</si>
  <si>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</si>
  <si>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</si>
  <si>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</si>
  <si>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</si>
  <si>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</si>
  <si>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</si>
  <si>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</si>
  <si>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</si>
  <si>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</si>
  <si>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</si>
  <si>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</si>
  <si>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</si>
  <si>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</si>
  <si>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</si>
  <si>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</si>
  <si>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</si>
  <si>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</si>
  <si>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</si>
  <si>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</si>
  <si>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</si>
  <si>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</si>
  <si>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</si>
  <si>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</si>
  <si>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</si>
  <si>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</si>
  <si>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</si>
  <si>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</si>
  <si>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</si>
  <si>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</si>
  <si>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</si>
  <si>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</si>
  <si>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</si>
  <si>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</si>
  <si>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</si>
  <si>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</si>
  <si>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</si>
  <si>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</si>
  <si>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</si>
  <si>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</si>
  <si>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</si>
  <si>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</si>
  <si>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</si>
  <si>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</si>
  <si>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</si>
  <si>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</si>
  <si>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</si>
  <si>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</si>
  <si>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</si>
  <si>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</si>
  <si>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</si>
  <si>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</si>
  <si>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</si>
  <si>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</si>
  <si>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</si>
  <si>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</si>
  <si>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</si>
  <si>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</si>
  <si>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</si>
  <si>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</si>
  <si>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</si>
  <si>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</si>
  <si>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</si>
  <si>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</si>
  <si>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</si>
  <si>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</si>
  <si>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</si>
  <si>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</si>
  <si>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</si>
  <si>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</si>
  <si>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</si>
  <si>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</si>
  <si>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</si>
  <si>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</si>
  <si>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</si>
  <si>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</si>
  <si>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</si>
  <si>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</si>
  <si>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</si>
  <si>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</si>
  <si>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</si>
  <si>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</si>
  <si>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</si>
  <si>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</si>
  <si>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</si>
  <si>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</si>
  <si>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</si>
  <si>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</si>
  <si>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</si>
  <si>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</si>
  <si>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</si>
  <si>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</si>
  <si>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</si>
  <si>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</si>
  <si>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</si>
  <si>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</si>
  <si>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</si>
  <si>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</si>
  <si>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</si>
  <si>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</si>
  <si>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</si>
  <si>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</si>
  <si>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</si>
  <si>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</si>
  <si>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</si>
  <si>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</si>
  <si>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</si>
  <si>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</si>
  <si>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</si>
  <si>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</si>
  <si>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</si>
  <si>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</si>
  <si>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</si>
  <si>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</si>
  <si>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</si>
  <si>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</si>
  <si>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</si>
  <si>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</si>
  <si>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</si>
  <si>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</si>
  <si>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</si>
  <si>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</si>
  <si>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</si>
  <si>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</si>
  <si>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</si>
  <si>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</si>
  <si>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</si>
  <si>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</si>
  <si>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</si>
  <si>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</si>
  <si>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</si>
  <si>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</si>
  <si>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</si>
  <si>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</si>
  <si>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</si>
  <si>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</si>
  <si>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</si>
  <si>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</si>
  <si>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</si>
  <si>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</si>
  <si>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</si>
  <si>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</si>
  <si>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</si>
  <si>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</si>
  <si>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</si>
  <si>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</si>
  <si>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</si>
  <si>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</si>
  <si>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</si>
  <si>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</si>
  <si>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</si>
  <si>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</si>
  <si>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</si>
  <si>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</si>
  <si>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</si>
  <si>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</si>
  <si>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</si>
  <si>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</si>
  <si>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</si>
  <si>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</si>
  <si>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</si>
  <si>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</si>
  <si>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</si>
  <si>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</si>
  <si>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</si>
  <si>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</si>
  <si>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</si>
  <si>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</si>
  <si>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</si>
  <si>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</si>
  <si>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</si>
  <si>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</si>
  <si>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</si>
  <si>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</si>
  <si>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</si>
  <si>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</si>
  <si>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</si>
  <si>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</si>
  <si>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</si>
  <si>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</si>
  <si>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</si>
  <si>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</si>
  <si>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</si>
  <si>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</si>
  <si>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</si>
  <si>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</si>
  <si>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</si>
  <si>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</si>
  <si>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</si>
  <si>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</si>
  <si>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</si>
  <si>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</si>
  <si>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</si>
  <si>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</si>
  <si>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</si>
  <si>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</si>
  <si>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</si>
  <si>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</si>
  <si>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</si>
  <si>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</si>
  <si>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</si>
  <si>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</si>
  <si>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</si>
  <si>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</si>
  <si>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</si>
  <si>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</si>
  <si>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</si>
  <si>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</si>
  <si>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</si>
  <si>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</si>
  <si>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</si>
  <si>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</si>
  <si>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</si>
  <si>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</si>
  <si>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</si>
  <si>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</si>
  <si>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</si>
  <si>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</si>
  <si>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</si>
  <si>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</si>
  <si>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</si>
  <si>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</si>
  <si>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</si>
  <si>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</si>
  <si>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</si>
  <si>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</si>
  <si>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</si>
  <si>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</si>
  <si>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</si>
  <si>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</si>
  <si>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</si>
  <si>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</si>
  <si>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</si>
  <si>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</si>
  <si>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</si>
  <si>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</si>
  <si>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</si>
  <si>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</si>
  <si>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</si>
  <si>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</si>
  <si>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</si>
  <si>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</si>
  <si>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</si>
  <si>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</si>
  <si>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</si>
  <si>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</si>
  <si>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</si>
  <si>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</si>
  <si>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</si>
  <si>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</si>
  <si>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</si>
  <si>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</si>
  <si>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</si>
  <si>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</si>
  <si>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</si>
  <si>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</si>
  <si>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</si>
  <si>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</si>
  <si>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</si>
  <si>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</si>
  <si>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</si>
  <si>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</si>
  <si>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</si>
  <si>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</si>
  <si>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</si>
  <si>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</si>
  <si>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</si>
  <si>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</si>
  <si>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</si>
  <si>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</si>
  <si>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</si>
  <si>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</si>
  <si>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</si>
  <si>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</si>
  <si>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</si>
  <si>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</si>
  <si>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</si>
  <si>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</si>
  <si>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</si>
  <si>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</si>
  <si>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</si>
  <si>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</si>
  <si>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</si>
  <si>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</si>
  <si>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</si>
  <si>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</si>
  <si>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</si>
  <si>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</si>
  <si>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</si>
  <si>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</si>
  <si>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</si>
  <si>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</si>
  <si>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</si>
  <si>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</si>
  <si>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</si>
  <si>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</si>
  <si>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</si>
  <si>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</si>
  <si>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</si>
  <si>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</si>
  <si>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</si>
  <si>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</si>
  <si>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</si>
  <si>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</si>
  <si>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</si>
  <si>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</si>
  <si>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</si>
  <si>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</si>
  <si>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</si>
  <si>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</si>
  <si>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</si>
  <si>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</si>
  <si>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</si>
  <si>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</si>
  <si>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</si>
  <si>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</si>
  <si>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</si>
  <si>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</si>
  <si>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</si>
  <si>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</si>
  <si>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</si>
  <si>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</si>
  <si>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</si>
  <si>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</si>
  <si>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</si>
  <si>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</si>
  <si>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</si>
  <si>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</si>
  <si>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</si>
  <si>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</si>
  <si>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</si>
  <si>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</si>
  <si>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</si>
  <si>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</si>
  <si>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</si>
  <si>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</si>
  <si>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</si>
  <si>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</si>
  <si>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</si>
  <si>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</si>
  <si>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</si>
  <si>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</si>
  <si>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</si>
  <si>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</si>
  <si>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</si>
  <si>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</si>
  <si>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</si>
  <si>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</si>
  <si>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</si>
  <si>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</si>
  <si>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</si>
  <si>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</si>
  <si>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</si>
  <si>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</si>
  <si>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</si>
  <si>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</si>
  <si>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</si>
  <si>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</si>
  <si>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</si>
  <si>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</si>
  <si>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</si>
  <si>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</si>
  <si>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</si>
  <si>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</si>
  <si>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</si>
  <si>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</si>
  <si>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</si>
  <si>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</si>
  <si>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</si>
  <si>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</si>
  <si>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</si>
  <si>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</si>
  <si>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</si>
  <si>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</si>
  <si>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</si>
  <si>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</si>
  <si>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</si>
  <si>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</si>
  <si>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</si>
  <si>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</si>
  <si>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</si>
  <si>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</si>
  <si>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</si>
  <si>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</si>
  <si>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</si>
  <si>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</si>
  <si>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</si>
  <si>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</si>
  <si>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</si>
  <si>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</si>
  <si>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</si>
  <si>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</si>
  <si>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</si>
  <si>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</si>
  <si>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</si>
  <si>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</si>
  <si>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</si>
  <si>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</si>
  <si>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</si>
  <si>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</si>
  <si>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</si>
  <si>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</si>
  <si>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</si>
  <si>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</si>
  <si>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</si>
  <si>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</si>
  <si>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</si>
  <si>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</si>
  <si>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</si>
  <si>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</si>
  <si>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</si>
  <si>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</si>
  <si>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</si>
  <si>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</si>
  <si>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</si>
  <si>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</si>
  <si>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</si>
  <si>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</si>
  <si>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</si>
  <si>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</si>
  <si>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</si>
  <si>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</si>
  <si>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</si>
  <si>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</si>
  <si>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</si>
  <si>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</si>
  <si>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</si>
  <si>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</si>
  <si>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</si>
  <si>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</si>
  <si>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</si>
  <si>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</si>
  <si>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</si>
  <si>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</si>
  <si>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</si>
  <si>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</si>
  <si>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</si>
  <si>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</si>
  <si>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</si>
  <si>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</si>
  <si>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</si>
  <si>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</si>
  <si>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</si>
  <si>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</si>
  <si>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</si>
  <si>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</si>
  <si>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</si>
  <si>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</si>
  <si>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</si>
  <si>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</si>
  <si>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</si>
  <si>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</si>
  <si>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</si>
  <si>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</si>
  <si>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</si>
  <si>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</si>
  <si>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</si>
  <si>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</si>
  <si>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</si>
  <si>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</si>
  <si>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</si>
  <si>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</si>
  <si>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</si>
  <si>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</si>
  <si>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</si>
  <si>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</si>
  <si>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</si>
  <si>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</si>
  <si>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</si>
  <si>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</si>
  <si>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</si>
  <si>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</si>
  <si>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</si>
  <si>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</si>
  <si>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</si>
  <si>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</si>
  <si>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</si>
  <si>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</si>
  <si>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</si>
  <si>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</si>
  <si>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</si>
  <si>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</si>
  <si>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</si>
  <si>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</si>
  <si>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</si>
  <si>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</si>
  <si>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</si>
  <si>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</si>
  <si>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</si>
  <si>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</si>
  <si>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</si>
  <si>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</si>
  <si>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</si>
  <si>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</si>
  <si>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</si>
  <si>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</si>
  <si>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</si>
  <si>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</si>
  <si>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</si>
  <si>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</si>
  <si>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</si>
  <si>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</si>
  <si>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</si>
  <si>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</si>
  <si>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</si>
  <si>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</si>
  <si>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</si>
  <si>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</si>
  <si>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</si>
  <si>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</si>
  <si>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</si>
  <si>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</si>
  <si>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</si>
  <si>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</si>
  <si>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</si>
  <si>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</si>
  <si>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</si>
  <si>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</si>
  <si>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</si>
  <si>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</si>
  <si>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</si>
  <si>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</si>
  <si>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</si>
  <si>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</si>
  <si>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</si>
  <si>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</si>
  <si>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</si>
  <si>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</si>
  <si>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</si>
  <si>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</si>
  <si>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</si>
  <si>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</si>
  <si>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</si>
  <si>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</si>
  <si>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</si>
  <si>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</si>
  <si>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</si>
  <si>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</si>
  <si>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</si>
  <si>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</si>
  <si>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</si>
  <si>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</si>
  <si>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</si>
  <si>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</si>
  <si>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</si>
  <si>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</si>
  <si>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</si>
  <si>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</si>
  <si>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</si>
  <si>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</si>
  <si>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</si>
  <si>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</si>
  <si>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</si>
  <si>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</si>
  <si>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</si>
  <si>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</si>
  <si>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</si>
  <si>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</si>
  <si>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</si>
  <si>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</si>
  <si>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</si>
  <si>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</si>
  <si>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</si>
  <si>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</si>
  <si>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</si>
  <si>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</si>
  <si>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</si>
  <si>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</si>
  <si>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</si>
  <si>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</si>
  <si>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</si>
  <si>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</si>
  <si>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</si>
  <si>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</si>
  <si>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</si>
  <si>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</si>
  <si>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</si>
  <si>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</si>
  <si>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</si>
  <si>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</si>
  <si>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</si>
  <si>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</si>
  <si>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</si>
  <si>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</si>
  <si>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</si>
  <si>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</si>
  <si>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</si>
  <si>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</si>
  <si>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</si>
  <si>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</si>
  <si>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</si>
  <si>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</si>
  <si>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</si>
  <si>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</si>
  <si>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</si>
  <si>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</si>
  <si>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</si>
  <si>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</si>
  <si>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</si>
  <si>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</si>
  <si>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</si>
  <si>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</si>
  <si>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</si>
  <si>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</si>
  <si>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</si>
  <si>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</si>
  <si>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</si>
  <si>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</si>
  <si>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</si>
  <si>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</si>
  <si>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</si>
  <si>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</si>
  <si>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</si>
  <si>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</si>
  <si>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</si>
  <si>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</si>
  <si>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</si>
  <si>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</si>
  <si>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</si>
  <si>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</si>
  <si>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</si>
  <si>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</si>
  <si>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</si>
  <si>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</si>
  <si>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</si>
  <si>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</si>
  <si>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</si>
  <si>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</si>
  <si>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</si>
  <si>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</si>
  <si>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</si>
  <si>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</si>
  <si>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</si>
  <si>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</si>
  <si>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</si>
  <si>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</si>
  <si>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</si>
  <si>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</si>
  <si>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</si>
  <si>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</si>
  <si>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</si>
  <si>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</si>
  <si>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</si>
  <si>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</si>
  <si>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</si>
  <si>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</si>
  <si>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</si>
  <si>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</si>
  <si>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</si>
  <si>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</si>
  <si>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</si>
  <si>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</si>
  <si>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</si>
  <si>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</si>
  <si>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</si>
  <si>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</si>
  <si>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</si>
  <si>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</si>
  <si>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</si>
  <si>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</si>
  <si>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</si>
  <si>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</si>
  <si>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</si>
  <si>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</si>
  <si>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</si>
  <si>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</si>
  <si>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</si>
  <si>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</si>
  <si>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</si>
  <si>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</si>
  <si>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</si>
  <si>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</si>
  <si>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</si>
  <si>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</si>
  <si>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</si>
  <si>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</si>
  <si>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</si>
  <si>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</si>
  <si>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</si>
  <si>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</si>
  <si>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</si>
  <si>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</si>
  <si>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</si>
  <si>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</si>
  <si>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</si>
  <si>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</si>
  <si>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</si>
  <si>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</si>
  <si>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</si>
  <si>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</si>
  <si>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</si>
  <si>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</si>
  <si>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</si>
  <si>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</si>
  <si>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</si>
  <si>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</si>
  <si>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</si>
  <si>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</si>
  <si>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</si>
  <si>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</si>
  <si>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</si>
  <si>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</si>
  <si>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</si>
  <si>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</si>
  <si>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</si>
  <si>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</si>
  <si>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</si>
  <si>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</si>
  <si>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</si>
  <si>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</si>
  <si>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</si>
  <si>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</si>
  <si>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</si>
  <si>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</si>
  <si>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</si>
  <si>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</si>
  <si>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</si>
  <si>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</si>
  <si>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</si>
  <si>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</si>
  <si>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</si>
  <si>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</si>
  <si>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</si>
  <si>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</si>
  <si>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</si>
  <si>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</si>
  <si>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</si>
  <si>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</si>
  <si>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</si>
  <si>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</si>
  <si>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</si>
  <si>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</si>
  <si>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</si>
  <si>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</si>
  <si>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</si>
  <si>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</si>
  <si>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</si>
  <si>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</si>
  <si>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</si>
  <si>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</si>
  <si>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</si>
  <si>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</si>
  <si>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</si>
  <si>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</si>
  <si>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</si>
  <si>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</si>
  <si>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</si>
  <si>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</si>
  <si>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</si>
  <si>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</si>
  <si>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</si>
  <si>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</si>
  <si>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</si>
  <si>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</si>
  <si>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</si>
  <si>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</si>
  <si>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</si>
  <si>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</si>
  <si>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</si>
  <si>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</si>
  <si>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</si>
  <si>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</si>
  <si>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</si>
  <si>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</si>
  <si>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</si>
  <si>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</si>
  <si>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</si>
  <si>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</si>
  <si>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</si>
  <si>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</si>
  <si>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</si>
  <si>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</si>
  <si>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</si>
  <si>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</si>
  <si>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</si>
  <si>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</si>
  <si>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</si>
  <si>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</si>
  <si>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</si>
  <si>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</si>
  <si>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</si>
  <si>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</si>
  <si>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</si>
  <si>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</si>
  <si>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</si>
  <si>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</si>
  <si>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</si>
  <si>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</si>
  <si>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</si>
  <si>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</si>
  <si>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</si>
  <si>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</si>
  <si>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</si>
  <si>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</si>
  <si>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</si>
  <si>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</si>
  <si>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</si>
  <si>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</si>
  <si>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</si>
  <si>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</si>
  <si>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</si>
  <si>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</si>
  <si>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</si>
  <si>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</si>
  <si>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</si>
  <si>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</si>
  <si>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</si>
  <si>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</si>
  <si>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</si>
  <si>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</si>
  <si>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</si>
  <si>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</si>
  <si>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</si>
  <si>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</si>
  <si>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</si>
  <si>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</si>
  <si>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</si>
  <si>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</si>
  <si>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</si>
  <si>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</si>
  <si>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</si>
  <si>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</si>
  <si>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</si>
  <si>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</si>
  <si>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</si>
  <si>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</si>
  <si>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</si>
  <si>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</si>
  <si>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</si>
  <si>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</si>
  <si>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</si>
  <si>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</si>
  <si>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</si>
  <si>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</si>
  <si>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</si>
  <si>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</si>
  <si>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</si>
  <si>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</si>
  <si>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</si>
  <si>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</si>
  <si>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</si>
  <si>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</si>
  <si>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</si>
  <si>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</si>
  <si>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</si>
  <si>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</si>
  <si>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</si>
  <si>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</si>
  <si>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</si>
  <si>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</si>
  <si>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</si>
  <si>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</si>
  <si>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</si>
  <si>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</si>
  <si>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</si>
  <si>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</si>
  <si>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</si>
  <si>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</si>
  <si>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</si>
  <si>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</si>
  <si>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</si>
  <si>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</si>
  <si>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</si>
  <si>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</si>
  <si>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</si>
  <si>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</si>
  <si>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</si>
  <si>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</si>
  <si>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</si>
  <si>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</si>
  <si>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</si>
  <si>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</si>
  <si>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</si>
  <si>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</si>
  <si>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</si>
  <si>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</si>
  <si>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</si>
  <si>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</si>
  <si>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</si>
  <si>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</si>
  <si>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</si>
  <si>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</si>
  <si>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</si>
  <si>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</si>
  <si>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</si>
  <si>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</si>
  <si>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</si>
  <si>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</si>
  <si>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</si>
  <si>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</si>
  <si>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</si>
  <si>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</si>
  <si>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</si>
  <si>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</si>
  <si>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</si>
  <si>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</si>
  <si>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</si>
  <si>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</si>
  <si>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</si>
  <si>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</si>
  <si>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</si>
  <si>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</si>
  <si>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</si>
  <si>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</si>
  <si>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</si>
  <si>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</si>
  <si>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</si>
  <si>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</si>
  <si>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</si>
  <si>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</si>
  <si>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</si>
  <si>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</si>
  <si>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</si>
  <si>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</si>
  <si>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</si>
  <si>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</si>
  <si>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</si>
  <si>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</si>
  <si>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</si>
  <si>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</si>
  <si>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</si>
  <si>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</si>
  <si>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</si>
  <si>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</si>
  <si>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</si>
  <si>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</si>
  <si>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</si>
  <si>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</si>
  <si>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</si>
  <si>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</si>
  <si>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</si>
  <si>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</si>
  <si>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</si>
  <si>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</si>
  <si>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</si>
  <si>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</si>
  <si>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</si>
  <si>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</si>
  <si>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</si>
  <si>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</si>
  <si>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</si>
  <si>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</si>
  <si>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</si>
  <si>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</si>
  <si>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</si>
  <si>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</si>
  <si>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</si>
  <si>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</si>
  <si>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</si>
  <si>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</si>
  <si>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</si>
  <si>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</si>
  <si>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</si>
  <si>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</si>
  <si>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</si>
  <si>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</si>
  <si>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</si>
  <si>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</si>
  <si>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</si>
  <si>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</si>
  <si>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</si>
  <si>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</si>
  <si>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</si>
  <si>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</si>
  <si>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</si>
  <si>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</si>
  <si>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</si>
  <si>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</si>
  <si>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</si>
  <si>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</si>
  <si>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</si>
  <si>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</si>
  <si>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</si>
  <si>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</si>
  <si>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</si>
  <si>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</si>
  <si>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</si>
  <si>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</si>
  <si>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</si>
  <si>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</si>
  <si>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</si>
  <si>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</si>
  <si>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</si>
  <si>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</si>
  <si>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</si>
  <si>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</si>
  <si>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</si>
  <si>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</si>
  <si>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</si>
  <si>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</si>
  <si>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</si>
  <si>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</si>
  <si>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</si>
  <si>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</si>
  <si>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</si>
  <si>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</si>
  <si>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</si>
  <si>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</si>
  <si>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</si>
  <si>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</si>
  <si>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</si>
  <si>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</si>
  <si>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</si>
  <si>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</si>
  <si>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</si>
  <si>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</si>
  <si>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</si>
  <si>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</si>
  <si>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</si>
  <si>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</si>
  <si>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</si>
  <si>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</si>
  <si>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</si>
  <si>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</si>
  <si>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</si>
  <si>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</si>
  <si>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</si>
  <si>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</si>
  <si>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</si>
  <si>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</si>
  <si>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</si>
  <si>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</si>
  <si>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</si>
  <si>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</si>
  <si>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</si>
  <si>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</si>
  <si>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</si>
  <si>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</si>
  <si>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</si>
  <si>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</si>
  <si>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</si>
  <si>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</si>
  <si>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</si>
  <si>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</si>
  <si>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</si>
  <si>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</si>
  <si>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</si>
  <si>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</si>
  <si>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</si>
  <si>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</si>
  <si>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</si>
  <si>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</si>
  <si>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</si>
  <si>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</si>
  <si>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</si>
  <si>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</si>
  <si>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</si>
  <si>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</si>
  <si>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</si>
  <si>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</si>
  <si>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</si>
  <si>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</si>
  <si>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</si>
  <si>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</si>
  <si>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</si>
  <si>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</si>
  <si>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</si>
  <si>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</si>
  <si>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</si>
  <si>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</si>
  <si>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</si>
  <si>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</si>
  <si>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</si>
  <si>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</si>
  <si>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</si>
  <si>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</si>
  <si>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</si>
  <si>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</si>
  <si>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</si>
  <si>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</si>
  <si>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</si>
  <si>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</si>
  <si>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</si>
  <si>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</si>
  <si>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</si>
  <si>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</si>
  <si>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</si>
  <si>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</si>
  <si>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</si>
  <si>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</si>
  <si>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</si>
  <si>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</si>
  <si>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</si>
  <si>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</si>
  <si>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</si>
  <si>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</si>
  <si>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</si>
  <si>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</si>
  <si>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</si>
  <si>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</si>
  <si>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</si>
  <si>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</si>
  <si>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</si>
  <si>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</si>
  <si>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</si>
  <si>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</si>
  <si>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</si>
  <si>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</si>
  <si>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</si>
  <si>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</si>
  <si>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</si>
  <si>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</si>
  <si>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</si>
  <si>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</si>
  <si>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</si>
  <si>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</si>
  <si>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</si>
  <si>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</si>
  <si>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</si>
  <si>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</si>
  <si>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</si>
  <si>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</si>
  <si>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</si>
  <si>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</si>
  <si>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</si>
  <si>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</si>
  <si>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</si>
  <si>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</si>
  <si>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</si>
  <si>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</si>
  <si>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</si>
  <si>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</si>
  <si>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</si>
  <si>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</si>
  <si>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</si>
  <si>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</si>
  <si>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</si>
  <si>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</si>
  <si>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</si>
  <si>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</si>
  <si>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</si>
  <si>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</si>
  <si>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</si>
  <si>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</si>
  <si>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</si>
  <si>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</si>
  <si>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</si>
  <si>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</si>
  <si>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</si>
  <si>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</si>
  <si>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</si>
  <si>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</si>
  <si>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</si>
  <si>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</si>
  <si>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</si>
  <si>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</si>
  <si>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</si>
  <si>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</si>
  <si>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</si>
  <si>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</si>
  <si>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</si>
  <si>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</si>
  <si>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</si>
  <si>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</si>
  <si>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</si>
  <si>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</si>
  <si>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</si>
  <si>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</si>
  <si>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</si>
  <si>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</si>
  <si>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</si>
  <si>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</si>
  <si>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</si>
  <si>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</si>
  <si>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</si>
  <si>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</si>
  <si>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</si>
  <si>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</si>
  <si>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</si>
  <si>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</si>
  <si>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</si>
  <si>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</si>
  <si>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</si>
  <si>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</si>
  <si>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</si>
  <si>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</si>
  <si>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</si>
  <si>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</si>
  <si>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</si>
  <si>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</si>
  <si>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</si>
  <si>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</si>
  <si>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</si>
  <si>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</si>
  <si>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</si>
  <si>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</si>
  <si>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</si>
  <si>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</si>
  <si>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</si>
  <si>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</si>
  <si>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</si>
  <si>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</si>
  <si>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</si>
  <si>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</si>
  <si>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</si>
  <si>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</si>
  <si>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</si>
  <si>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</si>
  <si>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</si>
  <si>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</si>
  <si>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</si>
  <si>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</si>
  <si>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</si>
  <si>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</si>
  <si>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</si>
  <si>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</si>
  <si>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</si>
  <si>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</si>
  <si>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</si>
  <si>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</si>
  <si>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</si>
  <si>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</si>
  <si>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</si>
  <si>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</si>
  <si>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</si>
  <si>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</si>
  <si>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</si>
  <si>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</si>
  <si>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</si>
  <si>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</si>
  <si>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</si>
  <si>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6SCPQ280AIY8EP3XFW53</t>
  </si>
  <si>
    <t>NDA NM B828</t>
  </si>
  <si>
    <t>Kreditbevis Intrum PP</t>
  </si>
  <si>
    <t>B828</t>
  </si>
  <si>
    <t>SE0011308469</t>
  </si>
  <si>
    <t>NORDEA/4 DEBT 20240120</t>
  </si>
  <si>
    <t>DEMVRD</t>
  </si>
  <si>
    <t>Ex. Coupon</t>
  </si>
  <si>
    <t>NDA NM B827</t>
  </si>
  <si>
    <t>Kreditbevis Stena PP</t>
  </si>
  <si>
    <t>B827</t>
  </si>
  <si>
    <t>SE0011308451</t>
  </si>
  <si>
    <t>NORDEA/5.97 DEBT 20240720</t>
  </si>
  <si>
    <t>Intrum</t>
  </si>
  <si>
    <t>Stena</t>
  </si>
  <si>
    <t>NDA_NM_B828</t>
  </si>
  <si>
    <t>NDA_NM_B827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</si>
</sst>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xf numFmtId="0" fontId="36" fillId="41" borderId="12" xfId="0" applyFont="1" applyFill="1" applyBorder="1"/>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G7" activePane="bottomRight" state="frozen"/>
      <selection pane="topRight" activeCell="E1" sqref="E1"/>
      <selection pane="bottomLeft" activeCell="A7" sqref="A7"/>
      <selection pane="bottomRight" activeCell="P10" sqref="P1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301" t="s">
        <v>2507</v>
      </c>
      <c r="B2" s="64" t="s">
        <v>272</v>
      </c>
      <c r="C2" s="64" t="s">
        <v>140</v>
      </c>
      <c r="D2" s="64" t="s">
        <v>1231</v>
      </c>
      <c r="E2" s="65">
        <v>2000000</v>
      </c>
      <c r="F2" s="65" t="s">
        <v>34</v>
      </c>
      <c r="G2" s="64" t="s">
        <v>267</v>
      </c>
      <c r="H2" s="3">
        <v>43363</v>
      </c>
      <c r="I2" s="64" t="s">
        <v>2727</v>
      </c>
      <c r="J2" s="219" t="s">
        <v>141</v>
      </c>
      <c r="K2" s="219" t="s">
        <v>20</v>
      </c>
      <c r="L2" s="95" t="s">
        <v>1220</v>
      </c>
      <c r="M2" s="190" t="s">
        <v>2456</v>
      </c>
      <c r="N2" s="190" t="s">
        <v>2442</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t="s">
        <v>2728</v>
      </c>
      <c r="B7" s="64" t="s">
        <v>2729</v>
      </c>
      <c r="C7" s="64" t="s">
        <v>2730</v>
      </c>
      <c r="D7" s="64" t="s">
        <v>2731</v>
      </c>
      <c r="E7" s="64" t="s">
        <v>2732</v>
      </c>
      <c r="F7" s="64" t="s">
        <v>2733</v>
      </c>
      <c r="G7" s="69">
        <v>100</v>
      </c>
      <c r="H7" s="69" t="s">
        <v>2734</v>
      </c>
      <c r="I7" s="65">
        <v>20000000</v>
      </c>
      <c r="J7" s="3">
        <v>43363</v>
      </c>
      <c r="K7" s="70">
        <v>45313</v>
      </c>
      <c r="L7" s="70">
        <v>45299</v>
      </c>
      <c r="M7" s="244">
        <v>1299</v>
      </c>
      <c r="N7" s="244"/>
      <c r="O7" s="245" t="str">
        <f t="shared" ref="O7:O38" si="0">IF(M7="-","",VLOOKUP(M7,EUSIPA_Table,2,0))</f>
        <v>Miscellaneous Yield Enhancement</v>
      </c>
      <c r="P7" s="319" t="s">
        <v>2742</v>
      </c>
      <c r="Q7" s="104" t="s">
        <v>2740</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2735</v>
      </c>
      <c r="B8" s="64" t="s">
        <v>2736</v>
      </c>
      <c r="C8" s="64" t="s">
        <v>2737</v>
      </c>
      <c r="D8" s="64" t="s">
        <v>2738</v>
      </c>
      <c r="E8" s="64" t="s">
        <v>2739</v>
      </c>
      <c r="F8" s="64" t="s">
        <v>2733</v>
      </c>
      <c r="G8" s="69">
        <v>100</v>
      </c>
      <c r="H8" s="69" t="s">
        <v>2734</v>
      </c>
      <c r="I8" s="65">
        <v>10000000</v>
      </c>
      <c r="J8" s="3">
        <v>43363</v>
      </c>
      <c r="K8" s="70">
        <v>45493</v>
      </c>
      <c r="L8" s="70">
        <v>45481</v>
      </c>
      <c r="M8" s="244">
        <v>1299</v>
      </c>
      <c r="N8" s="244"/>
      <c r="O8" s="245" t="str">
        <f t="shared" si="0"/>
        <v>Miscellaneous Yield Enhancement</v>
      </c>
      <c r="P8" s="319" t="s">
        <v>2743</v>
      </c>
      <c r="Q8" s="104" t="s">
        <v>2741</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IF(M13="-","",VLOOKUP(M13,EUSIPA_Table,2,0))</f>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36" sqref="A36"/>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08" t="s">
        <v>2505</v>
      </c>
      <c r="B5" s="308"/>
      <c r="C5" s="308"/>
      <c r="D5" s="266" t="s">
        <v>2506</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2018-09-19T12:12:21Z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