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00" windowWidth="20730" windowHeight="11760" activeTab="3"/>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<sst xmlns="http://schemas.openxmlformats.org/spreadsheetml/2006/main" count="4237" uniqueCount="2736">
  <si>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</si>
  <si>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</si>
  <si>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</si>
  <si>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</si>
  <si>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</si>
  <si>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</si>
  <si>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</si>
  <si>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</si>
  <si>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</si>
  <si>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</si>
  <si>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</si>
  <si>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</si>
  <si>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</si>
  <si>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</si>
  <si>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</si>
  <si>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</si>
  <si>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</si>
  <si>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</si>
  <si>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</si>
  <si>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</si>
  <si>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</si>
  <si>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</si>
  <si>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</si>
  <si>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</si>
  <si>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</si>
  <si>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</si>
  <si>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</si>
  <si>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</si>
  <si>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</si>
  <si>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</si>
  <si>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</si>
  <si>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</si>
  <si>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</si>
  <si>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</si>
  <si>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</si>
  <si>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</si>
  <si>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</si>
  <si>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</si>
  <si>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</si>
  <si>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</si>
  <si>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</si>
  <si>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</si>
  <si>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</si>
  <si>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</si>
  <si>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</si>
  <si>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</si>
  <si>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</si>
  <si>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</si>
  <si>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</si>
  <si>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</si>
  <si>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</si>
  <si>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</si>
  <si>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</si>
  <si>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</si>
  <si>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</si>
  <si>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</si>
  <si>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</si>
  <si>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</si>
  <si>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</si>
  <si>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</si>
  <si>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</si>
  <si>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</si>
  <si>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</si>
  <si>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</si>
  <si>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</si>
  <si>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</si>
  <si>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</si>
  <si>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</si>
  <si>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</si>
  <si>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</si>
  <si>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</si>
  <si>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</si>
  <si>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</si>
  <si>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</si>
  <si>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</si>
  <si>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</si>
  <si>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</si>
  <si>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</si>
  <si>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</si>
  <si>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</si>
  <si>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</si>
  <si>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</si>
  <si>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</si>
  <si>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</si>
  <si>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</si>
  <si>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</si>
  <si>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</si>
  <si>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</si>
  <si>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</si>
  <si>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</si>
  <si>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</si>
  <si>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</si>
  <si>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</si>
  <si>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</si>
  <si>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</si>
  <si>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</si>
  <si>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</si>
  <si>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</si>
  <si>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</si>
  <si>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</si>
  <si>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</si>
  <si>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</si>
  <si>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</si>
  <si>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</si>
  <si>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</si>
  <si>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</si>
  <si>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</si>
  <si>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</si>
  <si>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</si>
  <si>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</si>
  <si>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</si>
  <si>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</si>
  <si>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</si>
  <si>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</si>
  <si>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</si>
  <si>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</si>
  <si>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</si>
  <si>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</si>
  <si>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</si>
  <si>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</si>
  <si>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</si>
  <si>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</si>
  <si>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</si>
  <si>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</si>
  <si>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</si>
  <si>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</si>
  <si>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</si>
  <si>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</si>
  <si>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</si>
  <si>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</si>
  <si>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</si>
  <si>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</si>
  <si>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</si>
  <si>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</si>
  <si>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</si>
  <si>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</si>
  <si>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</si>
  <si>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</si>
  <si>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</si>
  <si>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</si>
  <si>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</si>
  <si>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</si>
  <si>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</si>
  <si>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</si>
  <si>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</si>
  <si>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</si>
  <si>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</si>
  <si>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</si>
  <si>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</si>
  <si>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</si>
  <si>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</si>
  <si>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</si>
  <si>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</si>
  <si>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</si>
  <si>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</si>
  <si>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</si>
  <si>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</si>
  <si>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</si>
  <si>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</si>
  <si>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</si>
  <si>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</si>
  <si>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</si>
  <si>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</si>
  <si>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</si>
  <si>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</si>
  <si>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</si>
  <si>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</si>
  <si>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</si>
  <si>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</si>
  <si>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</si>
  <si>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</si>
  <si>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</si>
  <si>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</si>
  <si>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</si>
  <si>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</si>
  <si>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</si>
  <si>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</si>
  <si>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</si>
  <si>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</si>
  <si>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</si>
  <si>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</si>
  <si>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</si>
  <si>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</si>
  <si>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</si>
  <si>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</si>
  <si>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</si>
  <si>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</si>
  <si>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</si>
  <si>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</si>
  <si>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</si>
  <si>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</si>
  <si>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</si>
  <si>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</si>
  <si>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</si>
  <si>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</si>
  <si>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</si>
  <si>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</si>
  <si>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</si>
  <si>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</si>
  <si>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</si>
  <si>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</si>
  <si>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</si>
  <si>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</si>
  <si>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</si>
  <si>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</si>
  <si>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</si>
  <si>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</si>
  <si>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</si>
  <si>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</si>
  <si>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</si>
  <si>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</si>
  <si>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</si>
  <si>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</si>
  <si>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</si>
  <si>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</si>
  <si>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</si>
  <si>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</si>
  <si>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</si>
  <si>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</si>
  <si>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</si>
  <si>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</si>
  <si>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</si>
  <si>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</si>
  <si>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</si>
  <si>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</si>
  <si>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</si>
  <si>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</si>
  <si>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</si>
  <si>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</si>
  <si>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</si>
  <si>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</si>
  <si>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</si>
  <si>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</si>
  <si>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</si>
  <si>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</si>
  <si>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</si>
  <si>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</si>
  <si>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</si>
  <si>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</si>
  <si>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</si>
  <si>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</si>
  <si>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</si>
  <si>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</si>
  <si>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</si>
  <si>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</si>
  <si>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</si>
  <si>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</si>
  <si>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</si>
  <si>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</si>
  <si>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</si>
  <si>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</si>
  <si>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</si>
  <si>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</si>
  <si>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</si>
  <si>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</si>
  <si>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</si>
  <si>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</si>
  <si>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</si>
  <si>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</si>
  <si>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</si>
  <si>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</si>
  <si>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</si>
  <si>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</si>
  <si>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</si>
  <si>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</si>
  <si>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</si>
  <si>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</si>
  <si>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</si>
  <si>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</si>
  <si>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</si>
  <si>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</si>
  <si>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</si>
  <si>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</si>
  <si>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</si>
  <si>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</si>
  <si>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</si>
  <si>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</si>
  <si>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</si>
  <si>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</si>
  <si>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</si>
  <si>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</si>
  <si>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</si>
  <si>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</si>
  <si>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</si>
  <si>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</si>
  <si>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</si>
  <si>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</si>
  <si>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</si>
  <si>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</si>
  <si>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</si>
  <si>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</si>
  <si>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</si>
  <si>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</si>
  <si>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</si>
  <si>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</si>
  <si>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</si>
  <si>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</si>
  <si>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</si>
  <si>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</si>
  <si>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</si>
  <si>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</si>
  <si>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</si>
  <si>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</si>
  <si>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</si>
  <si>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</si>
  <si>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</si>
  <si>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</si>
  <si>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</si>
  <si>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</si>
  <si>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</si>
  <si>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</si>
  <si>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</si>
  <si>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</si>
  <si>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</si>
  <si>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</si>
  <si>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</si>
  <si>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</si>
  <si>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</si>
  <si>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</si>
  <si>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</si>
  <si>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</si>
  <si>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</si>
  <si>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</si>
  <si>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</si>
  <si>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</si>
  <si>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</si>
  <si>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</si>
  <si>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</si>
  <si>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</si>
  <si>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</si>
  <si>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</si>
  <si>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</si>
  <si>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</si>
  <si>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</si>
  <si>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</si>
  <si>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</si>
  <si>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</si>
  <si>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</si>
  <si>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</si>
  <si>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</si>
  <si>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</si>
  <si>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</si>
  <si>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</si>
  <si>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</si>
  <si>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</si>
  <si>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</si>
  <si>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</si>
  <si>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</si>
  <si>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</si>
  <si>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</si>
  <si>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</si>
  <si>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</si>
  <si>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</si>
  <si>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</si>
  <si>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</si>
  <si>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</si>
  <si>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</si>
  <si>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</si>
  <si>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</si>
  <si>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</si>
  <si>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</si>
  <si>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</si>
  <si>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</si>
  <si>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</si>
  <si>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</si>
  <si>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</si>
  <si>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</si>
  <si>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</si>
  <si>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</si>
  <si>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</si>
  <si>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</si>
  <si>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</si>
  <si>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</si>
  <si>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</si>
  <si>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</si>
  <si>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</si>
  <si>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</si>
  <si>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</si>
  <si>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</si>
  <si>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</si>
  <si>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</si>
  <si>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</si>
  <si>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</si>
  <si>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</si>
  <si>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</si>
  <si>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</si>
  <si>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</si>
  <si>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</si>
  <si>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</si>
  <si>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</si>
  <si>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</si>
  <si>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</si>
  <si>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</si>
  <si>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</si>
  <si>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</si>
  <si>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</si>
  <si>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</si>
  <si>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</si>
  <si>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</si>
  <si>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</si>
  <si>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</si>
  <si>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</si>
  <si>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</si>
  <si>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</si>
  <si>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</si>
  <si>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</si>
  <si>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</si>
  <si>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</si>
  <si>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</si>
  <si>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</si>
  <si>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</si>
  <si>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</si>
  <si>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</si>
  <si>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</si>
  <si>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</si>
  <si>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</si>
  <si>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</si>
  <si>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</si>
  <si>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</si>
  <si>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</si>
  <si>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</si>
  <si>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</si>
  <si>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</si>
  <si>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</si>
  <si>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</si>
  <si>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</si>
  <si>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</si>
  <si>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</si>
  <si>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</si>
  <si>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</si>
  <si>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</si>
  <si>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</si>
  <si>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</si>
  <si>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</si>
  <si>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</si>
  <si>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</si>
  <si>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</si>
  <si>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</si>
  <si>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</si>
  <si>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</si>
  <si>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</si>
  <si>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</si>
  <si>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</si>
  <si>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</si>
  <si>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</si>
  <si>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</si>
  <si>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</si>
  <si>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</si>
  <si>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</si>
  <si>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</si>
  <si>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</si>
  <si>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</si>
  <si>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</si>
  <si>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</si>
  <si>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</si>
  <si>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</si>
  <si>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</si>
  <si>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</si>
  <si>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</si>
  <si>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</si>
  <si>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</si>
  <si>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</si>
  <si>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</si>
  <si>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</si>
  <si>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</si>
  <si>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</si>
  <si>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</si>
  <si>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</si>
  <si>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</si>
  <si>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</si>
  <si>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</si>
  <si>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</si>
  <si>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</si>
  <si>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</si>
  <si>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</si>
  <si>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</si>
  <si>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</si>
  <si>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</si>
  <si>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</si>
  <si>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</si>
  <si>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</si>
  <si>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</si>
  <si>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</si>
  <si>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</si>
  <si>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</si>
  <si>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</si>
  <si>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</si>
  <si>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</si>
  <si>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</si>
  <si>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</si>
  <si>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</si>
  <si>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</si>
  <si>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</si>
  <si>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</si>
  <si>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</si>
  <si>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</si>
  <si>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</si>
  <si>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</si>
  <si>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</si>
  <si>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</si>
  <si>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</si>
  <si>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</si>
  <si>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</si>
  <si>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</si>
  <si>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</si>
  <si>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</si>
  <si>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</si>
  <si>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</si>
  <si>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</si>
  <si>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</si>
  <si>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</si>
  <si>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</si>
  <si>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</si>
  <si>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</si>
  <si>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</si>
  <si>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</si>
  <si>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</si>
  <si>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</si>
  <si>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</si>
  <si>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</si>
  <si>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</si>
  <si>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</si>
  <si>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</si>
  <si>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</si>
  <si>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</si>
  <si>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</si>
  <si>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</si>
  <si>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</si>
  <si>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</si>
  <si>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</si>
  <si>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</si>
  <si>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</si>
  <si>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</si>
  <si>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</si>
  <si>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</si>
  <si>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</si>
  <si>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</si>
  <si>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</si>
  <si>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</si>
  <si>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</si>
  <si>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</si>
  <si>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</si>
  <si>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</si>
  <si>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</si>
  <si>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</si>
  <si>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</si>
  <si>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</si>
  <si>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</si>
  <si>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</si>
  <si>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</si>
  <si>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</si>
  <si>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</si>
  <si>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</si>
  <si>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</si>
  <si>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</si>
  <si>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</si>
  <si>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</si>
  <si>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</si>
  <si>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</si>
  <si>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</si>
  <si>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</si>
  <si>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</si>
  <si>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</si>
  <si>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</si>
  <si>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</si>
  <si>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</si>
  <si>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</si>
  <si>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</si>
  <si>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</si>
  <si>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</si>
  <si>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</si>
  <si>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</si>
  <si>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</si>
  <si>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</si>
  <si>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</si>
  <si>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</si>
  <si>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</si>
  <si>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</si>
  <si>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</si>
  <si>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</si>
  <si>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</si>
  <si>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</si>
  <si>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</si>
  <si>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</si>
  <si>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</si>
  <si>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</si>
  <si>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</si>
  <si>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</si>
  <si>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</si>
  <si>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</si>
  <si>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</si>
  <si>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</si>
  <si>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</si>
  <si>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</si>
  <si>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</si>
  <si>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</si>
  <si>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</si>
  <si>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</si>
  <si>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</si>
  <si>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</si>
  <si>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</si>
  <si>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</si>
  <si>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</si>
  <si>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</si>
  <si>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</si>
  <si>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</si>
  <si>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</si>
  <si>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</si>
  <si>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</si>
  <si>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</si>
  <si>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</si>
  <si>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</si>
  <si>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</si>
  <si>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</si>
  <si>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</si>
  <si>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</si>
  <si>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</si>
  <si>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</si>
  <si>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</si>
  <si>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</si>
  <si>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</si>
  <si>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</si>
  <si>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</si>
  <si>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</si>
  <si>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</si>
  <si>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</si>
  <si>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</si>
  <si>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</si>
  <si>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</si>
  <si>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</si>
  <si>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</si>
  <si>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</si>
  <si>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</si>
  <si>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</si>
  <si>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</si>
  <si>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</si>
  <si>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</si>
  <si>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</si>
  <si>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</si>
  <si>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</si>
  <si>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</si>
  <si>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</si>
  <si>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</si>
  <si>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</si>
  <si>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</si>
  <si>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</si>
  <si>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</si>
  <si>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</si>
  <si>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</si>
  <si>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</si>
  <si>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</si>
  <si>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</si>
  <si>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</si>
  <si>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</si>
  <si>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</si>
  <si>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</si>
  <si>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</si>
  <si>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</si>
  <si>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</si>
  <si>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</si>
  <si>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</si>
  <si>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</si>
  <si>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</si>
  <si>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</si>
  <si>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</si>
  <si>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</si>
  <si>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</si>
  <si>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</si>
  <si>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</si>
  <si>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</si>
  <si>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</si>
  <si>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</si>
  <si>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</si>
  <si>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</si>
  <si>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</si>
  <si>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</si>
  <si>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</si>
  <si>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</si>
  <si>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</si>
  <si>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</si>
  <si>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</si>
  <si>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</si>
  <si>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</si>
  <si>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</si>
  <si>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</si>
  <si>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</si>
  <si>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</si>
  <si>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</si>
  <si>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</si>
  <si>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</si>
  <si>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</si>
  <si>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</si>
  <si>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</si>
  <si>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</si>
  <si>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</si>
  <si>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</si>
  <si>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</si>
  <si>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</si>
  <si>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</si>
  <si>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</si>
  <si>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</si>
  <si>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</si>
  <si>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</si>
  <si>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</si>
  <si>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</si>
  <si>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</si>
  <si>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</si>
  <si>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</si>
  <si>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</si>
  <si>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</si>
  <si>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</si>
  <si>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</si>
  <si>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</si>
  <si>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</si>
  <si>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</si>
  <si>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</si>
  <si>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</si>
  <si>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</si>
  <si>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</si>
  <si>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</si>
  <si>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</si>
  <si>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</si>
  <si>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</si>
  <si>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</si>
  <si>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</si>
  <si>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</si>
  <si>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</si>
  <si>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</si>
  <si>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</si>
  <si>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</si>
  <si>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</si>
  <si>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</si>
  <si>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</si>
  <si>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</si>
  <si>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</si>
  <si>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</si>
  <si>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</si>
  <si>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</si>
  <si>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</si>
  <si>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</si>
  <si>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</si>
  <si>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</si>
  <si>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</si>
  <si>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</si>
  <si>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</si>
  <si>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</si>
  <si>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</si>
  <si>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</si>
  <si>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</si>
  <si>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</si>
  <si>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</si>
  <si>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</si>
  <si>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</si>
  <si>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</si>
  <si>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</si>
  <si>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</si>
  <si>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</si>
  <si>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</si>
  <si>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</si>
  <si>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</si>
  <si>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</si>
  <si>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</si>
  <si>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</si>
  <si>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</si>
  <si>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</si>
  <si>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</si>
  <si>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</si>
  <si>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</si>
  <si>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</si>
  <si>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</si>
  <si>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</si>
  <si>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</si>
  <si>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</si>
  <si>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</si>
  <si>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</si>
  <si>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</si>
  <si>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</si>
  <si>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</si>
  <si>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</si>
  <si>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</si>
  <si>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</si>
  <si>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</si>
  <si>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</si>
  <si>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</si>
  <si>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</si>
  <si>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</si>
  <si>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</si>
  <si>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</si>
  <si>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</si>
  <si>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</si>
  <si>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</si>
  <si>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</si>
  <si>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</si>
  <si>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</si>
  <si>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</si>
  <si>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</si>
  <si>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</si>
  <si>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</si>
  <si>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</si>
  <si>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</si>
  <si>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</si>
  <si>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</si>
  <si>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</si>
  <si>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</si>
  <si>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</si>
  <si>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</si>
  <si>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</si>
  <si>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</si>
  <si>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</si>
  <si>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</si>
  <si>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</si>
  <si>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</si>
  <si>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</si>
  <si>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</si>
  <si>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</si>
  <si>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</si>
  <si>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</si>
  <si>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</si>
  <si>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</si>
  <si>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</si>
  <si>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</si>
  <si>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</si>
  <si>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</si>
  <si>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</si>
  <si>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</si>
  <si>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</si>
  <si>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</si>
  <si>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</si>
  <si>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</si>
  <si>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</si>
  <si>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</si>
  <si>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</si>
  <si>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</si>
  <si>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</si>
  <si>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</si>
  <si>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</si>
  <si>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</si>
  <si>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</si>
  <si>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</si>
  <si>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</si>
  <si>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</si>
  <si>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</si>
  <si>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</si>
  <si>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</si>
  <si>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</si>
  <si>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</si>
  <si>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</si>
  <si>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</si>
  <si>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</si>
  <si>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</si>
  <si>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</si>
  <si>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</si>
  <si>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</si>
  <si>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</si>
  <si>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</si>
  <si>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</si>
  <si>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</si>
  <si>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</si>
  <si>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</si>
  <si>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</si>
  <si>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</si>
  <si>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</si>
  <si>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</si>
  <si>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</si>
  <si>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</si>
  <si>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</si>
  <si>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</si>
  <si>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</si>
  <si>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</si>
  <si>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</si>
  <si>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</si>
  <si>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</si>
  <si>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</si>
  <si>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</si>
  <si>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</si>
  <si>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</si>
  <si>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</si>
  <si>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</si>
  <si>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</si>
  <si>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</si>
  <si>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</si>
  <si>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</si>
  <si>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</si>
  <si>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</si>
  <si>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</si>
  <si>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</si>
  <si>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</si>
  <si>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</si>
  <si>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</si>
  <si>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</si>
  <si>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</si>
  <si>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</si>
  <si>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</si>
  <si>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</si>
  <si>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</si>
  <si>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</si>
  <si>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</si>
  <si>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</si>
  <si>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</si>
  <si>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</si>
  <si>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</si>
  <si>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</si>
  <si>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</si>
  <si>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</si>
  <si>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</si>
  <si>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</si>
  <si>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</si>
  <si>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</si>
  <si>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</si>
  <si>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</si>
  <si>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</si>
  <si>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</si>
  <si>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</si>
  <si>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</si>
  <si>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</si>
  <si>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</si>
  <si>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</si>
  <si>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</si>
  <si>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</si>
  <si>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</si>
  <si>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</si>
  <si>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</si>
  <si>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</si>
  <si>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</si>
  <si>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</si>
  <si>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</si>
  <si>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</si>
  <si>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</si>
  <si>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</si>
  <si>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</si>
  <si>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</si>
  <si>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</si>
  <si>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</si>
  <si>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</si>
  <si>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</si>
  <si>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</si>
  <si>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</si>
  <si>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</si>
  <si>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</si>
  <si>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</si>
  <si>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</si>
  <si>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</si>
  <si>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</si>
  <si>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</si>
  <si>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</si>
  <si>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</si>
  <si>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</si>
  <si>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</si>
  <si>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</si>
  <si>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</si>
  <si>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</si>
  <si>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</si>
  <si>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</si>
  <si>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</si>
  <si>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</si>
  <si>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</si>
  <si>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</si>
  <si>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</si>
  <si>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</si>
  <si>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</si>
  <si>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</si>
  <si>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</si>
  <si>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</si>
  <si>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</si>
  <si>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</si>
  <si>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</si>
  <si>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</si>
  <si>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</si>
  <si>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</si>
  <si>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</si>
  <si>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</si>
  <si>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</si>
  <si>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</si>
  <si>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</si>
  <si>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</si>
  <si>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</si>
  <si>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</si>
  <si>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</si>
  <si>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</si>
  <si>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</si>
  <si>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</si>
  <si>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</si>
  <si>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</si>
  <si>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</si>
  <si>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</si>
  <si>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</si>
  <si>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</si>
  <si>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</si>
  <si>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</si>
  <si>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</si>
  <si>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</si>
  <si>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</si>
  <si>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</si>
  <si>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</si>
  <si>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</si>
  <si>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</si>
  <si>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</si>
  <si>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</si>
  <si>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</si>
  <si>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</si>
  <si>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</si>
  <si>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</si>
  <si>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</si>
  <si>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</si>
  <si>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</si>
  <si>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</si>
  <si>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</si>
  <si>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</si>
  <si>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</si>
  <si>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</si>
  <si>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</si>
  <si>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</si>
  <si>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</si>
  <si>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</si>
  <si>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</si>
  <si>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</si>
  <si>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</si>
  <si>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</si>
  <si>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</si>
  <si>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</si>
  <si>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</si>
  <si>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</si>
  <si>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</si>
  <si>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</si>
  <si>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</si>
  <si>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</si>
  <si>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</si>
  <si>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</si>
  <si>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</si>
  <si>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</si>
  <si>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</si>
  <si>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</si>
  <si>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</si>
  <si>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</si>
  <si>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</si>
  <si>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</si>
  <si>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</si>
  <si>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</si>
  <si>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</si>
  <si>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</si>
  <si>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</si>
  <si>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</si>
  <si>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</si>
  <si>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</si>
  <si>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</si>
  <si>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</si>
  <si>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</si>
  <si>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</si>
  <si>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</si>
  <si>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</si>
  <si>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</si>
  <si>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</si>
  <si>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</si>
  <si>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</si>
  <si>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</si>
  <si>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</si>
  <si>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</si>
  <si>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</si>
  <si>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</si>
  <si>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</si>
  <si>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</si>
  <si>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</si>
  <si>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</si>
  <si>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</si>
  <si>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</si>
  <si>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</si>
  <si>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</si>
  <si>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</si>
  <si>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</si>
  <si>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</si>
  <si>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</si>
  <si>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</si>
  <si>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</si>
  <si>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</si>
  <si>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</si>
  <si>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</si>
  <si>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</si>
  <si>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</si>
  <si>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</si>
  <si>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</si>
  <si>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</si>
  <si>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</si>
  <si>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</si>
  <si>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</si>
  <si>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</si>
  <si>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</si>
  <si>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</si>
  <si>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</si>
  <si>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</si>
  <si>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</si>
  <si>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</si>
  <si>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</si>
  <si>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</si>
  <si>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</si>
  <si>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</si>
  <si>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</si>
  <si>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</si>
  <si>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</si>
  <si>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</si>
  <si>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</si>
  <si>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</si>
  <si>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</si>
  <si>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</si>
  <si>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</si>
  <si>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</si>
  <si>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</si>
  <si>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</si>
  <si>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</si>
  <si>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</si>
  <si>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</si>
  <si>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</si>
  <si>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</si>
  <si>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</si>
  <si>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</si>
  <si>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</si>
  <si>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</si>
  <si>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</si>
  <si>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</si>
  <si>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</si>
  <si>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</si>
  <si>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</si>
  <si>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</si>
  <si>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</si>
  <si>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</si>
  <si>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</si>
  <si>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</si>
  <si>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</si>
  <si>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</si>
  <si>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</si>
  <si>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</si>
  <si>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</si>
  <si>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</si>
  <si>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</si>
  <si>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</si>
  <si>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</si>
  <si>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</si>
  <si>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</si>
  <si>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</si>
  <si>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</si>
  <si>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</si>
  <si>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</si>
  <si>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</si>
  <si>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</si>
  <si>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</si>
  <si>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</si>
  <si>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</si>
  <si>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</si>
  <si>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</si>
  <si>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</si>
  <si>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</si>
  <si>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</si>
  <si>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</si>
  <si>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</si>
  <si>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</si>
  <si>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</si>
  <si>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</si>
  <si>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</si>
  <si>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</si>
  <si>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</si>
  <si>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</si>
  <si>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</si>
  <si>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</si>
  <si>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</si>
  <si>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</si>
  <si>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</si>
  <si>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</si>
  <si>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</si>
  <si>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</si>
  <si>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</si>
  <si>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</si>
  <si>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</si>
  <si>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</si>
  <si>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</si>
  <si>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</si>
  <si>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</si>
  <si>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</si>
  <si>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</si>
  <si>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</si>
  <si>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</si>
  <si>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</si>
  <si>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</si>
  <si>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</si>
  <si>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</si>
  <si>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</si>
  <si>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</si>
  <si>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</si>
  <si>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</si>
  <si>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</si>
  <si>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</si>
  <si>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</si>
  <si>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</si>
  <si>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</si>
  <si>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</si>
  <si>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</si>
  <si>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</si>
  <si>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</si>
  <si>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</si>
  <si>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</si>
  <si>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</si>
  <si>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</si>
  <si>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</si>
  <si>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</si>
  <si>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</si>
  <si>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</si>
  <si>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</si>
  <si>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</si>
  <si>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</si>
  <si>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</si>
  <si>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</si>
  <si>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</si>
  <si>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</si>
  <si>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</si>
  <si>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</si>
  <si>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</si>
  <si>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</si>
  <si>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</si>
  <si>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</si>
  <si>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</si>
  <si>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</si>
  <si>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</si>
  <si>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</si>
  <si>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</si>
  <si>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</si>
  <si>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</si>
  <si>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</si>
  <si>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</si>
  <si>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</si>
  <si>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</si>
  <si>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</si>
  <si>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</si>
  <si>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</si>
  <si>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</si>
  <si>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</si>
  <si>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</si>
  <si>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</si>
  <si>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</si>
  <si>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</si>
  <si>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</si>
  <si>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</si>
  <si>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</si>
  <si>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</si>
  <si>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</si>
  <si>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</si>
  <si>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</si>
  <si>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</si>
  <si>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</si>
  <si>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</si>
  <si>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</si>
  <si>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</si>
  <si>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</si>
  <si>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</si>
  <si>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</si>
  <si>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</si>
  <si>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</si>
  <si>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</si>
  <si>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</si>
  <si>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</si>
  <si>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</si>
  <si>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</si>
  <si>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</si>
  <si>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</si>
  <si>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</si>
  <si>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</si>
  <si>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</si>
  <si>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</si>
  <si>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</si>
  <si>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</si>
  <si>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</si>
  <si>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</si>
  <si>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</si>
  <si>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</si>
  <si>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</si>
  <si>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</si>
  <si>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</si>
  <si>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</si>
  <si>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</si>
  <si>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</si>
  <si>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</si>
  <si>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</si>
  <si>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</si>
  <si>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</si>
  <si>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</si>
  <si>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</si>
  <si>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</si>
  <si>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</si>
  <si>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</si>
  <si>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</si>
  <si>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</si>
  <si>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</si>
  <si>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</si>
  <si>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</si>
  <si>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</si>
  <si>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</si>
  <si>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</si>
  <si>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</si>
  <si>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</si>
  <si>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</si>
  <si>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</si>
  <si>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</si>
  <si>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</si>
  <si>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</si>
  <si>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</si>
  <si>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</si>
  <si>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</si>
  <si>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</si>
  <si>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</si>
  <si>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</si>
  <si>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</si>
  <si>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</si>
  <si>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</si>
  <si>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</si>
  <si>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</si>
  <si>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</si>
  <si>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</si>
  <si>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</si>
  <si>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</si>
  <si>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</si>
  <si>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</si>
  <si>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</si>
  <si>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</si>
  <si>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</si>
  <si>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</si>
  <si>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</si>
  <si>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</si>
  <si>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</si>
  <si>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</si>
  <si>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</si>
  <si>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</si>
  <si>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</si>
  <si>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</si>
  <si>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</si>
  <si>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</si>
  <si>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</si>
  <si>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</si>
  <si>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</si>
  <si>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</si>
  <si>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</si>
  <si>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</si>
  <si>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</si>
  <si>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</si>
  <si>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</si>
  <si>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</si>
  <si>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</si>
  <si>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</si>
  <si>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</si>
  <si>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</si>
  <si>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</si>
  <si>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</si>
  <si>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</si>
  <si>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</si>
  <si>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</si>
  <si>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</si>
  <si>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</si>
  <si>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</si>
  <si>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</si>
  <si>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</si>
  <si>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</si>
  <si>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</si>
  <si>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</si>
  <si>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</si>
  <si>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</si>
  <si>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</si>
  <si>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</si>
  <si>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</si>
  <si>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</si>
  <si>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</si>
  <si>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</si>
  <si>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</si>
  <si>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</si>
  <si>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</si>
  <si>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</si>
  <si>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</si>
  <si>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</si>
  <si>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</si>
  <si>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</si>
  <si>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</si>
  <si>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</si>
  <si>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</si>
  <si>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</si>
  <si>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</si>
  <si>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</si>
  <si>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</si>
  <si>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</si>
  <si>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</si>
  <si>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</si>
  <si>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</si>
  <si>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</si>
  <si>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</si>
  <si>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</si>
  <si>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</si>
  <si>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</si>
  <si>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</si>
  <si>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</si>
  <si>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</si>
  <si>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</si>
  <si>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</si>
  <si>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</si>
  <si>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</si>
  <si>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</si>
  <si>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</si>
  <si>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</si>
  <si>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</si>
  <si>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</si>
  <si>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</si>
  <si>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</si>
  <si>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</si>
  <si>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</si>
  <si>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</si>
  <si>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</si>
  <si>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</si>
  <si>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</si>
  <si>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</si>
  <si>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</si>
  <si>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</si>
  <si>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</si>
  <si>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</si>
  <si>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</si>
  <si>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</si>
  <si>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</si>
  <si>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</si>
  <si>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</si>
  <si>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</si>
  <si>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</si>
  <si>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</si>
  <si>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</si>
  <si>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</si>
  <si>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</si>
  <si>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</si>
  <si>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</si>
  <si>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</si>
  <si>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</si>
  <si>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</si>
  <si>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</si>
  <si>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</si>
  <si>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</si>
  <si>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</si>
  <si>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</si>
  <si>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</si>
  <si>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</si>
  <si>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</si>
  <si>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</si>
  <si>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</si>
  <si>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</si>
  <si>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</si>
  <si>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</si>
  <si>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</si>
  <si>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</si>
  <si>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</si>
  <si>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</si>
  <si>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</si>
  <si>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</si>
  <si>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</si>
  <si>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</si>
  <si>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</si>
  <si>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</si>
  <si>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</si>
  <si>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</si>
  <si>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</si>
  <si>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</si>
  <si>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</si>
  <si>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</si>
  <si>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</si>
  <si>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</si>
  <si>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</si>
  <si>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</si>
  <si>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</si>
  <si>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</si>
  <si>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</si>
  <si>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</si>
  <si>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</si>
  <si>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</si>
  <si>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</si>
  <si>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</si>
  <si>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</si>
  <si>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</si>
  <si>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</si>
  <si>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</si>
  <si>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</si>
  <si>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</si>
  <si>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</si>
  <si>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</si>
  <si>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</si>
  <si>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</si>
  <si>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</si>
  <si>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</si>
  <si>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</si>
  <si>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</si>
  <si>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</si>
  <si>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</si>
  <si>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</si>
  <si>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</si>
  <si>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</si>
  <si>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</si>
  <si>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</si>
  <si>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</si>
  <si>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</si>
  <si>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</si>
  <si>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</si>
  <si>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</si>
  <si>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</si>
  <si>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</si>
  <si>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</si>
  <si>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</si>
  <si>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</si>
  <si>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</si>
  <si>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</si>
  <si>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</si>
  <si>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</si>
  <si>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</si>
  <si>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</si>
  <si>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</si>
  <si>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</si>
  <si>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</si>
  <si>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</si>
  <si>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</si>
  <si>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</si>
  <si>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</si>
  <si>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</si>
  <si>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</si>
  <si>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</si>
  <si>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</si>
  <si>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</si>
  <si>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</si>
  <si>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</si>
  <si>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</si>
  <si>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</si>
  <si>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</si>
  <si>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</si>
  <si>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</si>
  <si>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</si>
  <si>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</si>
  <si>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</si>
  <si>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</si>
  <si>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</si>
  <si>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</si>
  <si>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</si>
  <si>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</si>
  <si>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</si>
  <si>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</si>
  <si>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</si>
  <si>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</si>
  <si>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</si>
  <si>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</si>
  <si>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</si>
  <si>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</si>
  <si>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</si>
  <si>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</si>
  <si>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</si>
  <si>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</si>
  <si>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</si>
  <si>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</si>
  <si>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</si>
  <si>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</si>
  <si>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</si>
  <si>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</si>
  <si>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</si>
  <si>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</si>
  <si>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</si>
  <si>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</si>
  <si>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</si>
  <si>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</si>
  <si>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</si>
  <si>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</si>
  <si>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</si>
  <si>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</si>
  <si>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</si>
  <si>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</si>
  <si>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</si>
  <si>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</si>
  <si>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</si>
  <si>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</si>
  <si>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</si>
  <si>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</si>
  <si>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</si>
  <si>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</si>
  <si>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</si>
  <si>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</si>
  <si>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</si>
  <si>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</si>
  <si>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</si>
  <si>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</si>
  <si>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</si>
  <si>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</si>
  <si>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</si>
  <si>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</si>
  <si>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</si>
  <si>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</si>
  <si>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</si>
  <si>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</si>
  <si>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</si>
  <si>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</si>
  <si>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</si>
  <si>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</si>
  <si>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</si>
  <si>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</si>
  <si>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</si>
  <si>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</si>
  <si>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</si>
  <si>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</si>
  <si>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</si>
  <si>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</si>
  <si>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</si>
  <si>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</si>
  <si>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</si>
  <si>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</si>
  <si>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</si>
  <si>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</si>
  <si>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</si>
  <si>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</si>
  <si>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</si>
  <si>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</si>
  <si>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</si>
  <si>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</si>
  <si>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</si>
  <si>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</si>
  <si>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</si>
  <si>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</si>
  <si>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</si>
  <si>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</si>
  <si>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</si>
  <si>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</si>
  <si>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</si>
  <si>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</si>
  <si>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</si>
  <si>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</si>
  <si>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</si>
  <si>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</si>
  <si>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</si>
  <si>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</si>
  <si>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</si>
  <si>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</si>
  <si>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</si>
  <si>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</si>
  <si>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</si>
  <si>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</si>
  <si>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</si>
  <si>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</si>
  <si>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</si>
  <si>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</si>
  <si>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</si>
  <si>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</si>
  <si>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</si>
  <si>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</si>
  <si>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</si>
  <si>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</si>
  <si>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</si>
  <si>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</si>
  <si>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</si>
  <si>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</si>
  <si>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</si>
  <si>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</si>
  <si>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</si>
  <si>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</si>
  <si>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</si>
  <si>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</si>
  <si>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</si>
  <si>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</si>
  <si>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</si>
  <si>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</si>
  <si>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</si>
  <si>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</si>
  <si>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</si>
  <si>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</si>
  <si>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</si>
  <si>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</si>
  <si>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</si>
  <si>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</si>
  <si>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</si>
  <si>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</si>
  <si>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</si>
  <si>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</si>
  <si>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</si>
  <si>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</si>
  <si>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</si>
  <si>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</si>
  <si>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</si>
  <si>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</si>
  <si>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</si>
  <si>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</si>
  <si>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</si>
  <si>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</si>
  <si>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</si>
  <si>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</si>
  <si>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</si>
  <si>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</si>
  <si>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</si>
  <si>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</si>
  <si>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</si>
  <si>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</si>
  <si>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</si>
  <si>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</si>
  <si>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</si>
  <si>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</si>
  <si>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</si>
  <si>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</si>
  <si>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</si>
  <si>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</si>
  <si>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</si>
  <si>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</si>
  <si>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</si>
  <si>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</si>
  <si>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</si>
  <si>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</si>
  <si>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</si>
  <si>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</si>
  <si>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</si>
  <si>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</si>
  <si>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</si>
  <si>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</si>
  <si>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</si>
  <si>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</si>
  <si>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</si>
  <si>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</si>
  <si>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</si>
  <si>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</si>
  <si>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</si>
  <si>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</si>
  <si>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</si>
  <si>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</si>
  <si>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</si>
  <si>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</si>
  <si>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</si>
  <si>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</si>
  <si>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</si>
  <si>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</si>
  <si>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</si>
  <si>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</si>
  <si>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</si>
  <si>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</si>
  <si>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</si>
  <si>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</si>
  <si>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</si>
  <si>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</si>
  <si>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</si>
  <si>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</si>
  <si>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</si>
  <si>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</si>
  <si>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</si>
  <si>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</si>
  <si>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</si>
  <si>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</si>
  <si>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</si>
  <si>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</si>
  <si>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</si>
  <si>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</si>
  <si>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</si>
  <si>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</si>
  <si>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</si>
  <si>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</si>
  <si>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</si>
  <si>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</si>
  <si>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</si>
  <si>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</si>
  <si>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</si>
  <si>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</si>
  <si>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</si>
  <si>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</si>
  <si>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</si>
  <si>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</si>
  <si>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</si>
  <si>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</si>
  <si>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</si>
  <si>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</si>
  <si>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</si>
  <si>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</si>
  <si>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</si>
  <si>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</si>
  <si>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</si>
  <si>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</si>
  <si>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</si>
  <si>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</si>
  <si>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</si>
  <si>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</si>
  <si>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</si>
  <si>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</si>
  <si>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</si>
  <si>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</si>
  <si>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</si>
  <si>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</si>
  <si>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</si>
  <si>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</si>
  <si>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</si>
  <si>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</si>
  <si>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</si>
  <si>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</si>
  <si>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</si>
  <si>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</si>
  <si>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</si>
  <si>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</si>
  <si>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</si>
  <si>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</si>
  <si>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</si>
  <si>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</si>
  <si>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</si>
  <si>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</si>
  <si>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</si>
  <si>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</si>
  <si>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</si>
  <si>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</si>
  <si>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</si>
  <si>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</si>
  <si>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</si>
  <si>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</si>
  <si>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</si>
  <si>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</si>
  <si>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</si>
  <si>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</si>
  <si>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</si>
  <si>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</si>
  <si>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</si>
  <si>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</si>
  <si>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</si>
  <si>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</si>
  <si>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</si>
  <si>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</si>
  <si>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</si>
  <si>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</si>
  <si>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</si>
  <si>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</si>
  <si>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</si>
  <si>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</si>
  <si>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</si>
  <si>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</si>
  <si>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</si>
  <si>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</si>
  <si>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</si>
  <si>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</si>
  <si>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</si>
  <si>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</si>
  <si>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</si>
  <si>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</si>
  <si>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</si>
  <si>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</si>
  <si>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</si>
  <si>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</si>
  <si>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</si>
  <si>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</si>
  <si>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</si>
  <si>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</si>
  <si>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</si>
  <si>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</si>
  <si>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</si>
  <si>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</si>
  <si>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</si>
  <si>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</si>
  <si>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</si>
  <si>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</si>
  <si>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</si>
  <si>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</si>
  <si>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</si>
  <si>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</si>
  <si>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</si>
  <si>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</si>
  <si>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</si>
  <si>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</si>
  <si>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</si>
  <si>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</si>
  <si>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</si>
  <si>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</si>
  <si>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</si>
  <si>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</si>
  <si>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</si>
  <si>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</si>
  <si>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</si>
  <si>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</si>
  <si>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</si>
  <si>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</si>
  <si>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</si>
  <si>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</si>
  <si>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</si>
  <si>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</si>
  <si>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</si>
  <si>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</si>
  <si>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</si>
  <si>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</si>
  <si>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</si>
  <si>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</si>
  <si>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</si>
  <si>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</si>
  <si>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</si>
  <si>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</si>
  <si>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</si>
  <si>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</si>
  <si>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</si>
  <si>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</si>
  <si>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</si>
  <si>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</si>
  <si>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</si>
  <si>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</si>
  <si>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</si>
  <si>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</si>
  <si>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</si>
  <si>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</si>
  <si>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</si>
  <si>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</si>
  <si>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</si>
  <si>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</si>
  <si>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</si>
  <si>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</si>
  <si>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</si>
  <si>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</si>
  <si>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</si>
  <si>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</si>
  <si>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</si>
  <si>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</si>
  <si>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</si>
  <si>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</si>
  <si>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</si>
  <si>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</si>
  <si>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</si>
  <si>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</si>
  <si>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</si>
  <si>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</si>
  <si>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</si>
  <si>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</si>
  <si>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</si>
  <si>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</si>
  <si>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</si>
  <si>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</si>
  <si>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</si>
  <si>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</si>
  <si>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</si>
  <si>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</si>
  <si>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</si>
  <si>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</si>
  <si>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</si>
  <si>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</si>
  <si>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</si>
  <si>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</si>
  <si>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</si>
  <si>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</si>
  <si>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</si>
  <si>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</si>
  <si>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</si>
  <si>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</si>
  <si>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</si>
  <si>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</si>
  <si>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</si>
  <si>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</si>
  <si>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</si>
  <si>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</si>
  <si>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</si>
  <si>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</si>
  <si>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</si>
  <si>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</si>
  <si>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</si>
  <si>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</si>
  <si>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</si>
  <si>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</si>
  <si>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</si>
  <si>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</si>
  <si>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</si>
  <si>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</si>
  <si>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</si>
  <si>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</si>
  <si>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</si>
  <si>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</si>
  <si>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</si>
  <si>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</si>
  <si>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</si>
  <si>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</si>
  <si>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</si>
  <si>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</si>
  <si>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</si>
  <si>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</si>
  <si>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</si>
  <si>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</si>
  <si>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</si>
  <si>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</si>
  <si>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</si>
  <si>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</si>
  <si>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</si>
  <si>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</si>
  <si>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</si>
  <si>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</si>
  <si>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</si>
  <si>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</si>
  <si>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</si>
  <si>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</si>
  <si>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</si>
  <si>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</si>
  <si>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</si>
  <si>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</si>
  <si>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</si>
  <si>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</si>
  <si>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</si>
  <si>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</si>
  <si>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</si>
  <si>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</si>
  <si>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</si>
  <si>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</si>
  <si>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</si>
  <si>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</si>
  <si>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</si>
  <si>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</si>
  <si>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</si>
  <si>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</si>
  <si>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</si>
  <si>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</si>
  <si>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</si>
  <si>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</si>
  <si>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</si>
  <si>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</si>
  <si>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</si>
  <si>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</si>
  <si>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</si>
  <si>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</si>
  <si>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</si>
  <si>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</si>
  <si>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</si>
  <si>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</si>
  <si>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</si>
  <si>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</si>
  <si>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</si>
  <si>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</si>
  <si>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</si>
  <si>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</si>
  <si>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</si>
  <si>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</si>
  <si>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</si>
  <si>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</si>
  <si>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</si>
  <si>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</si>
  <si>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</si>
  <si>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</si>
  <si>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</si>
  <si>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</si>
  <si>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</si>
  <si>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</si>
  <si>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</si>
  <si>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</si>
  <si>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</si>
  <si>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</si>
  <si>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</si>
  <si>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</si>
  <si>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</si>
  <si>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</si>
  <si>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</si>
  <si>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</si>
  <si>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</si>
  <si>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</si>
  <si>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</si>
  <si>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</si>
  <si>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</si>
  <si>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</si>
  <si>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</si>
  <si>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</si>
  <si>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</si>
  <si>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</si>
  <si>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</si>
  <si>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</si>
  <si>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</si>
  <si>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</si>
  <si>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</si>
  <si>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</si>
  <si>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</si>
  <si>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</si>
  <si>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</si>
  <si>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</si>
  <si>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</si>
  <si>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</si>
  <si>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</si>
  <si>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</si>
  <si>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</si>
  <si>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</si>
  <si>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</si>
  <si>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</si>
  <si>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</si>
  <si>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</si>
  <si>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</si>
  <si>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</si>
  <si>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</si>
  <si>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</si>
  <si>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</si>
  <si>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</si>
  <si>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</si>
  <si>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</si>
  <si>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</si>
  <si>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</si>
  <si>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</si>
  <si>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</si>
  <si>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</si>
  <si>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</si>
  <si>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</si>
  <si>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</si>
  <si>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</si>
  <si>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</si>
  <si>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</si>
  <si>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</si>
  <si>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</si>
  <si>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</si>
  <si>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</si>
  <si>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</si>
  <si>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</si>
  <si>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</si>
  <si>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</si>
  <si>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</si>
  <si>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</si>
  <si>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</si>
  <si>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</si>
  <si>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</si>
  <si>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</si>
  <si>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</si>
  <si>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</si>
  <si>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</si>
  <si>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</si>
  <si>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</si>
  <si>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</si>
  <si>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</si>
  <si>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</si>
  <si>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</si>
  <si>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</si>
  <si>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</si>
  <si>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</si>
  <si>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</si>
  <si>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</si>
  <si>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</si>
  <si>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</si>
  <si>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</si>
  <si>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</si>
  <si>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</si>
  <si>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</si>
  <si>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</si>
  <si>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</si>
  <si>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</si>
  <si>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</si>
  <si>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</si>
  <si>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</si>
  <si>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</si>
  <si>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</si>
  <si>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</si>
  <si>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</si>
  <si>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</si>
  <si>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</si>
  <si>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</si>
  <si>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</si>
  <si>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</si>
  <si>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</si>
  <si>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</si>
  <si>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</si>
  <si>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</si>
  <si>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</si>
  <si>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</si>
  <si>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</si>
  <si>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</si>
  <si>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</si>
  <si>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</si>
  <si>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</si>
  <si>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</si>
  <si>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</si>
  <si>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</si>
  <si>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</si>
  <si>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</si>
  <si>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</si>
  <si>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</si>
  <si>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</si>
  <si>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</si>
  <si>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</si>
  <si>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</si>
  <si>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</si>
  <si>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</si>
  <si>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</si>
  <si>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</si>
  <si>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</si>
  <si>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</si>
  <si>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</si>
  <si>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</si>
  <si>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</si>
  <si>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</si>
  <si>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</si>
  <si>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</si>
  <si>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</si>
  <si>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</si>
  <si>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</si>
  <si>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</si>
  <si>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</si>
  <si>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</si>
  <si>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</si>
  <si>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</si>
  <si>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</si>
  <si>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</si>
  <si>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</si>
  <si>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</si>
  <si>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</si>
  <si>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</si>
  <si>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</si>
  <si>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</si>
  <si>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</si>
  <si>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</si>
  <si>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</si>
  <si>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</si>
  <si>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</si>
  <si>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</si>
  <si>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</si>
  <si>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</si>
  <si>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</si>
  <si>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</si>
  <si>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</si>
  <si>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</si>
  <si>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</si>
  <si>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</si>
  <si>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</si>
  <si>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</si>
  <si>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</si>
  <si>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</si>
  <si>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</si>
  <si>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</si>
  <si>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</si>
  <si>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</si>
  <si>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</si>
  <si>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</si>
  <si>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</si>
  <si>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</si>
  <si>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</si>
  <si>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</si>
  <si>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</si>
  <si>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</si>
  <si>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</si>
  <si>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</si>
  <si>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</si>
  <si>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</si>
  <si>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</si>
  <si>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</si>
  <si>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</si>
  <si>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</si>
  <si>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</si>
  <si>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</si>
  <si>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</si>
  <si>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</si>
  <si>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</si>
  <si>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</si>
  <si>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</si>
  <si>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</si>
  <si>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</si>
  <si>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</si>
  <si>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</si>
  <si>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</si>
  <si>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</si>
  <si>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</si>
  <si>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</si>
  <si>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</si>
  <si>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</si>
  <si>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</si>
  <si>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</si>
  <si>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</si>
  <si>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</si>
  <si>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</si>
  <si>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</si>
  <si>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</si>
  <si>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</si>
  <si>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</si>
  <si>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</si>
  <si>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</si>
  <si>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</si>
  <si>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</si>
  <si>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</si>
  <si>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</si>
  <si>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</si>
  <si>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</si>
  <si>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</si>
  <si>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</si>
  <si>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</si>
  <si>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</si>
  <si>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</si>
  <si>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</si>
  <si>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</si>
  <si>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</si>
  <si>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</si>
  <si>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</si>
  <si>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</si>
  <si>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</si>
  <si>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</si>
  <si>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</si>
  <si>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</si>
  <si>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</si>
  <si>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</si>
  <si>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</si>
  <si>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</si>
  <si>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</si>
  <si>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</si>
  <si>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</si>
  <si>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</si>
  <si>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</si>
  <si>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</si>
  <si>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</si>
  <si>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</si>
  <si>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</si>
  <si>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</si>
  <si>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</si>
  <si>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</si>
  <si>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</si>
  <si>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</si>
  <si>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</si>
  <si>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</si>
  <si>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</si>
  <si>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</si>
  <si>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</si>
  <si>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</si>
  <si>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</si>
  <si>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</si>
  <si>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</si>
  <si>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</si>
  <si>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</si>
  <si>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</si>
  <si>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</si>
  <si>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</si>
  <si>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</si>
  <si>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</si>
  <si>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</si>
  <si>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</si>
  <si>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</si>
  <si>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</si>
  <si>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</si>
  <si>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</si>
  <si>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</si>
  <si>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</si>
  <si>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</si>
  <si>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</si>
  <si>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</si>
  <si>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</si>
  <si>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</si>
  <si>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</si>
  <si>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</si>
  <si>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</si>
  <si>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</si>
  <si>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</si>
  <si>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</si>
  <si>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</si>
  <si>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</si>
  <si>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</si>
  <si>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</si>
  <si>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</si>
  <si>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</si>
  <si>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</si>
  <si>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</si>
  <si>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</si>
  <si>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</si>
  <si>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</si>
  <si>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</si>
  <si>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</si>
  <si>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</si>
  <si>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</si>
  <si>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</si>
  <si>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</si>
  <si>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</si>
  <si>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</si>
  <si>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</si>
  <si>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</si>
  <si>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</si>
  <si>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</si>
  <si>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</si>
  <si>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</si>
  <si>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</si>
  <si>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</si>
  <si>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</si>
  <si>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</si>
  <si>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</si>
  <si>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</si>
  <si>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</si>
  <si>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</si>
  <si>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</si>
  <si>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</si>
  <si>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</si>
  <si>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</si>
  <si>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</si>
  <si>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</si>
  <si>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</si>
  <si>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</si>
  <si>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</si>
  <si>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</si>
  <si>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</si>
  <si>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</si>
  <si>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</si>
  <si>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</si>
  <si>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</si>
  <si>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</si>
  <si>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</si>
  <si>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</si>
  <si>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</si>
  <si>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</si>
  <si>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</si>
  <si>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</si>
  <si>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</si>
  <si>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</si>
  <si>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</si>
  <si>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</si>
  <si>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</si>
  <si>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</si>
  <si>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</si>
  <si>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</si>
  <si>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</si>
  <si>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</si>
  <si>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</si>
  <si>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</si>
  <si>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</si>
  <si>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</si>
  <si>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</si>
  <si>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</si>
  <si>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</si>
  <si>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</si>
  <si>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</si>
  <si>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</si>
  <si>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</si>
  <si>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</si>
  <si>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</si>
  <si>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</si>
  <si>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</si>
  <si>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</si>
  <si>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</si>
  <si>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</si>
  <si>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</si>
  <si>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</si>
  <si>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</si>
  <si>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</si>
  <si>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</si>
  <si>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</si>
  <si>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</si>
  <si>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</si>
  <si>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</si>
  <si>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</si>
  <si>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</si>
  <si>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</si>
  <si>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</si>
  <si>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</si>
  <si>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</si>
  <si>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</si>
  <si>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</si>
  <si>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</si>
  <si>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</si>
  <si>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</si>
  <si>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</si>
  <si>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</si>
  <si>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</si>
  <si>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</si>
  <si>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</si>
  <si>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</si>
  <si>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</si>
  <si>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</si>
  <si>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</si>
  <si>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</si>
  <si>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</si>
  <si>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</si>
  <si>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</si>
  <si>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</si>
  <si>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</si>
  <si>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</si>
  <si>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</si>
  <si>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</si>
  <si>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</si>
  <si>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</si>
  <si>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</si>
  <si>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</si>
  <si>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</si>
  <si>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</si>
  <si>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</si>
  <si>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</si>
  <si>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</si>
  <si>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</si>
  <si>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</si>
  <si>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</si>
  <si>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</si>
  <si>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</si>
  <si>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</si>
  <si>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</si>
  <si>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</si>
  <si>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</si>
  <si>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</si>
  <si>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</si>
  <si>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</si>
  <si>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</si>
  <si>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</si>
  <si>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</si>
  <si>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</si>
  <si>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</si>
  <si>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</si>
  <si>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</si>
  <si>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</si>
  <si>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</si>
  <si>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</si>
  <si>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</si>
  <si>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</si>
  <si>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</si>
  <si>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</si>
  <si>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</si>
  <si>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</si>
  <si>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</si>
  <si>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</si>
  <si>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</si>
  <si>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</si>
  <si>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</si>
  <si>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</si>
  <si>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</si>
  <si>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</si>
  <si>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</si>
  <si>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</si>
  <si>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</si>
  <si>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</si>
  <si>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</si>
  <si>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</si>
  <si>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</si>
  <si>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</si>
  <si>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</si>
  <si>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</si>
  <si>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</si>
  <si>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</si>
  <si>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</si>
  <si>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</si>
  <si>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</si>
  <si>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</si>
  <si>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</si>
  <si>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</si>
  <si>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</si>
  <si>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</si>
  <si>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</si>
  <si>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</si>
  <si>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</si>
  <si>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</si>
  <si>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</si>
  <si>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</si>
  <si>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</si>
  <si>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</si>
  <si>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</si>
  <si>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</si>
  <si>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</si>
  <si>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</si>
  <si>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</si>
  <si>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</si>
  <si>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</si>
  <si>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</si>
  <si>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</si>
  <si>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</si>
  <si>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</si>
  <si>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</si>
  <si>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</si>
  <si>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</si>
  <si>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</si>
  <si>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</si>
  <si>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</si>
  <si>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</si>
  <si>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</si>
  <si>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</si>
  <si>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</si>
  <si>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</si>
  <si>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</si>
  <si>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</si>
  <si>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</si>
  <si>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</si>
  <si>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</si>
  <si>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</si>
  <si>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</si>
  <si>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</si>
  <si>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</si>
  <si>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</si>
  <si>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</si>
  <si>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</si>
  <si>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</si>
  <si>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</si>
  <si>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</si>
  <si>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</si>
  <si>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</si>
  <si>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</si>
  <si>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</si>
  <si>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</si>
  <si>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</si>
  <si>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</si>
  <si>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</si>
  <si>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</si>
  <si>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</si>
  <si>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</si>
  <si>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</si>
  <si>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</si>
  <si>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</si>
  <si>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</si>
  <si>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</si>
  <si>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</si>
  <si>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</si>
  <si>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</si>
  <si>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</si>
  <si>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</si>
  <si>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</si>
  <si>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</si>
  <si>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</si>
  <si>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</si>
  <si>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</si>
  <si>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</si>
  <si>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</si>
  <si>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</si>
  <si>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</si>
  <si>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</si>
  <si>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</si>
  <si>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</si>
  <si>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</si>
  <si>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</si>
  <si>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</si>
  <si>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</si>
  <si>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</si>
  <si>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</si>
  <si>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</si>
  <si>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</si>
  <si>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</si>
  <si>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</si>
  <si>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</si>
  <si>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</si>
  <si>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</si>
  <si>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</si>
  <si>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</si>
  <si>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</si>
  <si>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</si>
  <si>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</si>
  <si>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</si>
  <si>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</si>
  <si>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</si>
  <si>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</si>
  <si>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</si>
  <si>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</si>
  <si>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</si>
  <si>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</si>
  <si>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</si>
  <si>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</si>
  <si>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</si>
  <si>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</si>
  <si>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</si>
  <si>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</si>
  <si>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</si>
  <si>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</si>
  <si>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</si>
  <si>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</si>
  <si>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</si>
  <si>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</si>
  <si>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</si>
  <si>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</si>
  <si>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</si>
  <si>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</si>
  <si>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</si>
  <si>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</si>
  <si>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</si>
  <si>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</si>
  <si>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</si>
  <si>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</si>
  <si>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</si>
  <si>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</si>
  <si>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</si>
  <si>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</si>
  <si>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</si>
  <si>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</si>
  <si>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</si>
  <si>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</si>
  <si>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</si>
  <si>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</si>
  <si>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</si>
  <si>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</si>
  <si>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</si>
  <si>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</si>
  <si>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</si>
  <si>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</si>
  <si>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</si>
  <si>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</si>
  <si>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</si>
  <si>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</si>
  <si>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</si>
  <si>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</si>
  <si>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</si>
  <si>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</si>
  <si>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</si>
  <si>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</si>
  <si>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</si>
  <si>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</si>
  <si>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</si>
  <si>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</si>
  <si>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</si>
  <si>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</si>
  <si>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</si>
  <si>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</si>
  <si>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</si>
  <si>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</si>
  <si>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</si>
  <si>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</si>
  <si>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</si>
  <si>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</si>
  <si>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</si>
  <si>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</si>
  <si>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</si>
  <si>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</si>
  <si>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</si>
  <si>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</si>
  <si>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</si>
  <si>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</si>
  <si>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</si>
  <si>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</si>
  <si>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</si>
  <si>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</si>
  <si>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</si>
  <si>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</si>
  <si>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</si>
  <si>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</si>
  <si>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</si>
  <si>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</si>
  <si>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</si>
  <si>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</si>
  <si>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</si>
  <si>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</si>
  <si>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</si>
  <si>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</si>
  <si>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</si>
  <si>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</si>
  <si>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</si>
  <si>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</si>
  <si>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</si>
  <si>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</si>
  <si>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</si>
  <si>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</si>
  <si>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</si>
  <si>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</si>
  <si>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</si>
  <si>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</si>
  <si>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</si>
  <si>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</si>
  <si>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</si>
  <si>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</si>
  <si>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</si>
  <si>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</si>
  <si>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</si>
  <si>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</si>
  <si>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</si>
  <si>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</si>
  <si>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</si>
  <si>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</si>
  <si>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</si>
  <si>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</si>
  <si>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5493007LNZSEWN5KTV42</t>
  </si>
  <si>
    <t>DYZUXR</t>
  </si>
  <si>
    <t>VASAKRONAN/ZERO CP 20190201</t>
  </si>
  <si>
    <t>SE0011751593</t>
  </si>
  <si>
    <t>VASA FEB190201</t>
  </si>
  <si>
    <t>Vasakronan GCP 02-19</t>
  </si>
  <si>
    <t>VASA_FEB190201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</si>
</sst>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C1" workbookViewId="0">
      <selection activeCell="C10" sqref="C10"/>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8" t="s">
        <v>957</v>
      </c>
      <c r="T5" s="309"/>
      <c r="U5" s="309"/>
      <c r="V5" s="309"/>
      <c r="W5" s="309"/>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0" t="s">
        <v>2505</v>
      </c>
      <c r="B5" s="310"/>
      <c r="C5" s="310"/>
      <c r="D5" s="266" t="s">
        <v>2506</v>
      </c>
      <c r="E5" s="93"/>
      <c r="F5" s="93"/>
      <c r="G5" s="93"/>
      <c r="H5" s="93"/>
      <c r="I5" s="93"/>
      <c r="J5" s="93"/>
      <c r="K5" s="213"/>
      <c r="L5" s="213"/>
      <c r="M5" s="213"/>
      <c r="N5" s="213"/>
      <c r="O5" s="213"/>
      <c r="P5" s="213"/>
      <c r="Q5" s="213"/>
      <c r="R5" s="213"/>
      <c r="S5" s="213"/>
      <c r="T5" s="213"/>
      <c r="V5" s="308" t="s">
        <v>957</v>
      </c>
      <c r="W5" s="309"/>
      <c r="X5" s="309"/>
      <c r="Y5" s="309"/>
      <c r="Z5" s="309"/>
      <c r="AA5" s="308" t="s">
        <v>1009</v>
      </c>
      <c r="AB5" s="309"/>
      <c r="AC5" s="309"/>
      <c r="AD5" s="309"/>
      <c r="AE5" s="309"/>
      <c r="AF5" s="308" t="s">
        <v>1010</v>
      </c>
      <c r="AG5" s="309"/>
      <c r="AH5" s="309"/>
      <c r="AI5" s="309"/>
      <c r="AJ5" s="309"/>
      <c r="AK5" s="308" t="s">
        <v>1011</v>
      </c>
      <c r="AL5" s="309"/>
      <c r="AM5" s="309"/>
      <c r="AN5" s="309"/>
      <c r="AO5" s="309"/>
      <c r="AP5" s="308" t="s">
        <v>1012</v>
      </c>
      <c r="AQ5" s="309"/>
      <c r="AR5" s="309"/>
      <c r="AS5" s="309"/>
      <c r="AT5" s="309"/>
      <c r="AU5" s="308" t="s">
        <v>1013</v>
      </c>
      <c r="AV5" s="309"/>
      <c r="AW5" s="309"/>
      <c r="AX5" s="309"/>
      <c r="AY5" s="309"/>
      <c r="AZ5" s="308" t="s">
        <v>1014</v>
      </c>
      <c r="BA5" s="309"/>
      <c r="BB5" s="309"/>
      <c r="BC5" s="309"/>
      <c r="BD5" s="309"/>
      <c r="BE5" s="308" t="s">
        <v>1015</v>
      </c>
      <c r="BF5" s="309"/>
      <c r="BG5" s="309"/>
      <c r="BH5" s="309"/>
      <c r="BI5" s="309"/>
      <c r="BJ5" s="308" t="s">
        <v>1016</v>
      </c>
      <c r="BK5" s="309"/>
      <c r="BL5" s="309"/>
      <c r="BM5" s="309"/>
      <c r="BN5" s="309"/>
      <c r="BO5" s="308" t="s">
        <v>1017</v>
      </c>
      <c r="BP5" s="309"/>
      <c r="BQ5" s="309"/>
      <c r="BR5" s="309"/>
      <c r="BS5" s="309"/>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V61" activePane="bottomRight" state="frozen"/>
      <selection pane="topRight" activeCell="B1" sqref="B1"/>
      <selection pane="bottomLeft" activeCell="A2" sqref="A2"/>
      <selection pane="bottomRight" activeCell="AC85" sqref="AC85:AD9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85</v>
      </c>
      <c r="AD88" s="288" t="s">
        <v>2728</v>
      </c>
      <c r="AE88" s="228"/>
      <c r="AF88" s="228"/>
      <c r="AG88" s="228"/>
    </row>
    <row r="89" spans="7:33">
      <c r="W89" s="117"/>
      <c r="X89" s="117"/>
      <c r="AC89" s="287" t="s">
        <v>1575</v>
      </c>
      <c r="AD89" s="288" t="s">
        <v>1576</v>
      </c>
      <c r="AE89" s="228"/>
      <c r="AF89" s="228"/>
      <c r="AG89" s="228"/>
    </row>
    <row r="90" spans="7:33">
      <c r="W90" s="117"/>
      <c r="X90" s="117"/>
      <c r="AC90" s="287" t="s">
        <v>1559</v>
      </c>
      <c r="AD90" s="288" t="s">
        <v>1560</v>
      </c>
      <c r="AE90" s="228"/>
      <c r="AF90" s="228"/>
      <c r="AG90" s="228"/>
    </row>
    <row r="91" spans="7:33">
      <c r="W91" s="117"/>
      <c r="X91" s="117"/>
      <c r="AC91" s="287" t="s">
        <v>1382</v>
      </c>
      <c r="AD91" s="288" t="s">
        <v>1383</v>
      </c>
      <c r="AE91" s="228"/>
      <c r="AF91" s="228"/>
      <c r="AG91" s="228"/>
    </row>
    <row r="92" spans="7:33">
      <c r="AC92" s="287" t="s">
        <v>2710</v>
      </c>
      <c r="AD92" s="288" t="s">
        <v>2711</v>
      </c>
      <c r="AE92" s="228"/>
      <c r="AF92" s="228"/>
      <c r="AG92" s="228"/>
    </row>
    <row r="93" spans="7:33">
      <c r="AC93" s="287" t="s">
        <v>1419</v>
      </c>
      <c r="AD93" s="288" t="s">
        <v>1420</v>
      </c>
      <c r="AE93" s="228"/>
      <c r="AF93" s="228"/>
      <c r="AG93" s="228"/>
    </row>
    <row r="94" spans="7:33">
      <c r="AC94" s="287" t="s">
        <v>1464</v>
      </c>
      <c r="AD94" s="288" t="s">
        <v>1465</v>
      </c>
      <c r="AE94" s="228"/>
      <c r="AF94" s="228"/>
      <c r="AG94" s="228"/>
    </row>
    <row r="95" spans="7:33">
      <c r="AC95" s="287" t="s">
        <v>1126</v>
      </c>
      <c r="AD95" s="288" t="s">
        <v>1127</v>
      </c>
      <c r="AE95" s="228"/>
      <c r="AF95" s="228"/>
      <c r="AG95" s="228"/>
    </row>
    <row r="96" spans="7:33">
      <c r="G96" s="117"/>
      <c r="H96" s="117"/>
      <c r="AC96" s="287" t="s">
        <v>1120</v>
      </c>
      <c r="AD96" s="288" t="s">
        <v>1121</v>
      </c>
      <c r="AE96" s="228"/>
      <c r="AF96" s="228"/>
      <c r="AG96" s="228"/>
    </row>
    <row r="97" spans="7:33">
      <c r="G97" s="117"/>
      <c r="H97" s="117"/>
      <c r="AC97" s="287" t="s">
        <v>2584</v>
      </c>
      <c r="AD97" s="288" t="s">
        <v>2585</v>
      </c>
      <c r="AE97" s="228"/>
      <c r="AF97" s="228"/>
      <c r="AG97" s="228"/>
    </row>
    <row r="98" spans="7:33">
      <c r="G98" s="117"/>
      <c r="H98" s="117"/>
      <c r="AC98" s="229" t="s">
        <v>1296</v>
      </c>
      <c r="AD98" s="288" t="s">
        <v>1297</v>
      </c>
      <c r="AE98" s="228"/>
      <c r="AF98" s="228"/>
      <c r="AG98" s="228"/>
    </row>
    <row r="99" spans="7:33">
      <c r="AC99" s="229" t="s">
        <v>1967</v>
      </c>
      <c r="AD99" s="288" t="s">
        <v>1968</v>
      </c>
      <c r="AE99" s="228"/>
      <c r="AF99" s="228"/>
      <c r="AG99" s="228"/>
    </row>
    <row r="100" spans="7:33">
      <c r="AC100" s="287" t="s">
        <v>2699</v>
      </c>
      <c r="AD100" s="288" t="s">
        <v>2700</v>
      </c>
      <c r="AE100" s="228"/>
      <c r="AF100" s="228"/>
      <c r="AG100" s="228"/>
    </row>
    <row r="101" spans="7:33">
      <c r="AC101" s="229" t="s">
        <v>2061</v>
      </c>
      <c r="AD101" s="230" t="s">
        <v>2062</v>
      </c>
      <c r="AE101" s="228"/>
      <c r="AF101" s="228"/>
      <c r="AG101" s="228"/>
    </row>
    <row r="102" spans="7:33">
      <c r="AC102" s="229" t="s">
        <v>1202</v>
      </c>
      <c r="AD102" s="230" t="s">
        <v>1203</v>
      </c>
      <c r="AE102" s="228"/>
      <c r="AF102" s="228"/>
      <c r="AG102" s="228"/>
    </row>
    <row r="103" spans="7:33">
      <c r="AC103" s="229" t="s">
        <v>1762</v>
      </c>
      <c r="AD103" s="230" t="s">
        <v>1761</v>
      </c>
      <c r="AE103" s="228"/>
      <c r="AF103" s="228"/>
      <c r="AG103" s="228"/>
    </row>
    <row r="104" spans="7:33">
      <c r="AC104" s="229" t="s">
        <v>1972</v>
      </c>
      <c r="AD104" s="230" t="s">
        <v>1973</v>
      </c>
      <c r="AE104" s="228"/>
      <c r="AF104" s="228"/>
      <c r="AG104" s="228"/>
    </row>
    <row r="105" spans="7:33">
      <c r="AC105" s="229" t="s">
        <v>1290</v>
      </c>
      <c r="AD105" s="230" t="s">
        <v>1291</v>
      </c>
      <c r="AE105" s="228"/>
      <c r="AF105" s="228"/>
      <c r="AG105" s="228"/>
    </row>
    <row r="106" spans="7:33">
      <c r="AC106" s="229" t="s">
        <v>1759</v>
      </c>
      <c r="AD106" s="230" t="s">
        <v>1760</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2044</v>
      </c>
      <c r="AD110" s="230" t="s">
        <v>2045</v>
      </c>
      <c r="AE110" s="228"/>
      <c r="AF110" s="228"/>
      <c r="AG110" s="228"/>
    </row>
    <row r="111" spans="7:33">
      <c r="AC111" s="229" t="s">
        <v>92</v>
      </c>
      <c r="AD111" s="230" t="s">
        <v>1169</v>
      </c>
      <c r="AE111" s="228"/>
      <c r="AF111" s="228"/>
      <c r="AG111" s="228"/>
    </row>
    <row r="112" spans="7:33">
      <c r="AC112" s="229" t="s">
        <v>2011</v>
      </c>
      <c r="AD112" s="230" t="s">
        <v>2012</v>
      </c>
      <c r="AE112" s="228"/>
      <c r="AF112" s="228"/>
      <c r="AG112" s="228"/>
    </row>
    <row r="113" spans="29:33">
      <c r="AC113" s="229" t="s">
        <v>1353</v>
      </c>
      <c r="AD113" s="230" t="s">
        <v>1354</v>
      </c>
      <c r="AE113" s="228"/>
      <c r="AF113" s="228"/>
      <c r="AG113" s="228"/>
    </row>
    <row r="114" spans="29:33">
      <c r="AC114" s="287" t="s">
        <v>2715</v>
      </c>
      <c r="AD114" s="288" t="s">
        <v>2716</v>
      </c>
      <c r="AE114" s="228"/>
      <c r="AF114" s="228"/>
      <c r="AG114" s="228"/>
    </row>
    <row r="115" spans="29:33">
      <c r="AC115" s="229" t="s">
        <v>2511</v>
      </c>
      <c r="AD115" s="230" t="s">
        <v>2512</v>
      </c>
      <c r="AE115" s="228"/>
      <c r="AF115" s="228"/>
      <c r="AG115" s="228"/>
    </row>
    <row r="116" spans="29:33">
      <c r="AC116" s="229" t="s">
        <v>1798</v>
      </c>
      <c r="AD116" s="230" t="s">
        <v>1799</v>
      </c>
      <c r="AE116" s="228"/>
      <c r="AF116" s="228"/>
      <c r="AG116" s="228"/>
    </row>
    <row r="117" spans="29:33">
      <c r="AC117" s="229" t="s">
        <v>491</v>
      </c>
      <c r="AD117" s="230" t="s">
        <v>565</v>
      </c>
      <c r="AE117" s="228"/>
      <c r="AF117" s="228"/>
      <c r="AG117" s="228"/>
    </row>
    <row r="118" spans="29:33">
      <c r="AC118" s="229" t="s">
        <v>1394</v>
      </c>
      <c r="AD118" s="230" t="s">
        <v>1395</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1412</v>
      </c>
      <c r="AD121" s="230" t="s">
        <v>1413</v>
      </c>
      <c r="AE121" s="228"/>
      <c r="AF121" s="228"/>
      <c r="AG121" s="228"/>
    </row>
    <row r="122" spans="29:33">
      <c r="AC122" s="229" t="s">
        <v>1396</v>
      </c>
      <c r="AD122" s="230" t="s">
        <v>1397</v>
      </c>
      <c r="AE122" s="228"/>
      <c r="AF122" s="228"/>
      <c r="AG122" s="228"/>
    </row>
    <row r="123" spans="29:33">
      <c r="AC123" s="287" t="s">
        <v>2680</v>
      </c>
      <c r="AD123" s="288" t="s">
        <v>2681</v>
      </c>
      <c r="AE123" s="228"/>
      <c r="AF123" s="228"/>
      <c r="AG123" s="228"/>
    </row>
    <row r="124" spans="29:33">
      <c r="AC124" s="229" t="s">
        <v>492</v>
      </c>
      <c r="AD124" s="230" t="s">
        <v>493</v>
      </c>
      <c r="AE124" s="228"/>
      <c r="AF124" s="228"/>
      <c r="AG124" s="228"/>
    </row>
    <row r="125" spans="29:33">
      <c r="AC125" s="229" t="s">
        <v>1933</v>
      </c>
      <c r="AD125" s="230" t="s">
        <v>1934</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2025</v>
      </c>
      <c r="AD129" s="230" t="s">
        <v>2026</v>
      </c>
      <c r="AE129" s="228"/>
      <c r="AF129" s="228"/>
      <c r="AG129" s="228"/>
    </row>
    <row r="130" spans="29:33">
      <c r="AC130" s="229" t="s">
        <v>1130</v>
      </c>
      <c r="AD130" s="230" t="s">
        <v>1131</v>
      </c>
      <c r="AE130" s="228"/>
      <c r="AF130" s="228"/>
      <c r="AG130" s="228"/>
    </row>
    <row r="131" spans="29:33">
      <c r="AC131" s="229" t="s">
        <v>2519</v>
      </c>
      <c r="AD131" s="230" t="s">
        <v>2520</v>
      </c>
      <c r="AE131" s="228"/>
      <c r="AF131" s="228"/>
      <c r="AG131" s="228"/>
    </row>
    <row r="132" spans="29:33">
      <c r="AC132" s="229" t="s">
        <v>1171</v>
      </c>
      <c r="AD132" s="230" t="s">
        <v>1192</v>
      </c>
      <c r="AE132" s="228"/>
      <c r="AF132" s="228"/>
      <c r="AG132" s="228"/>
    </row>
    <row r="133" spans="29:33">
      <c r="AC133" s="229" t="s">
        <v>1935</v>
      </c>
      <c r="AD133" s="230" t="s">
        <v>1936</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7" t="s">
        <v>494</v>
      </c>
      <c r="AD137" s="288" t="s">
        <v>495</v>
      </c>
      <c r="AE137" s="228"/>
      <c r="AF137" s="228"/>
      <c r="AG137" s="228"/>
    </row>
    <row r="138" spans="29:33">
      <c r="AC138" s="287" t="s">
        <v>2566</v>
      </c>
      <c r="AD138" s="288" t="s">
        <v>2567</v>
      </c>
      <c r="AE138" s="228"/>
      <c r="AF138" s="228"/>
      <c r="AG138" s="228"/>
    </row>
    <row r="139" spans="29:33">
      <c r="AC139" s="287" t="s">
        <v>2035</v>
      </c>
      <c r="AD139" s="288" t="s">
        <v>2036</v>
      </c>
      <c r="AE139" s="228"/>
      <c r="AF139" s="228"/>
      <c r="AG139" s="228"/>
    </row>
    <row r="140" spans="29:33">
      <c r="AC140" s="287" t="s">
        <v>2671</v>
      </c>
      <c r="AD140" s="288" t="s">
        <v>2672</v>
      </c>
      <c r="AE140" s="228"/>
      <c r="AF140" s="228"/>
      <c r="AG140" s="228"/>
    </row>
    <row r="141" spans="29:33">
      <c r="AC141" s="287" t="s">
        <v>102</v>
      </c>
      <c r="AD141" s="288" t="s">
        <v>1134</v>
      </c>
      <c r="AE141" s="228"/>
      <c r="AF141" s="228"/>
      <c r="AG141" s="228"/>
    </row>
    <row r="142" spans="29:33">
      <c r="AC142" s="287" t="s">
        <v>2573</v>
      </c>
      <c r="AD142" s="288" t="s">
        <v>2574</v>
      </c>
      <c r="AE142" s="228"/>
      <c r="AF142" s="228"/>
      <c r="AG142" s="228"/>
    </row>
    <row r="143" spans="29:33">
      <c r="AC143" s="287" t="s">
        <v>584</v>
      </c>
      <c r="AD143" s="288" t="s">
        <v>585</v>
      </c>
      <c r="AE143" s="228"/>
      <c r="AF143" s="228"/>
      <c r="AG143" s="228"/>
    </row>
    <row r="144" spans="29:33">
      <c r="AC144" s="287" t="s">
        <v>2056</v>
      </c>
      <c r="AD144" s="288" t="s">
        <v>2057</v>
      </c>
      <c r="AE144" s="228"/>
      <c r="AF144" s="228"/>
      <c r="AG144" s="228"/>
    </row>
    <row r="145" spans="29:33">
      <c r="AC145" s="287" t="s">
        <v>1135</v>
      </c>
      <c r="AD145" s="288" t="s">
        <v>1136</v>
      </c>
      <c r="AE145" s="228"/>
      <c r="AF145" s="228"/>
      <c r="AG145" s="228"/>
    </row>
    <row r="146" spans="29:33">
      <c r="AC146" s="287" t="s">
        <v>1965</v>
      </c>
      <c r="AD146" s="288" t="s">
        <v>1966</v>
      </c>
      <c r="AE146" s="228"/>
      <c r="AF146" s="228"/>
      <c r="AG146" s="228"/>
    </row>
    <row r="147" spans="29:33">
      <c r="AC147" s="229" t="s">
        <v>2013</v>
      </c>
      <c r="AD147" s="230" t="s">
        <v>2014</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2015</v>
      </c>
      <c r="AD150" s="230" t="s">
        <v>2016</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2521</v>
      </c>
      <c r="AD154" s="230" t="s">
        <v>2522</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1457</v>
      </c>
      <c r="AE157" s="228"/>
      <c r="AF157" s="228"/>
      <c r="AG157" s="228"/>
    </row>
    <row r="158" spans="29:33">
      <c r="AC158" s="229" t="s">
        <v>1336</v>
      </c>
      <c r="AD158" s="230" t="s">
        <v>1337</v>
      </c>
      <c r="AE158" s="228"/>
      <c r="AF158" s="228"/>
      <c r="AG158" s="228"/>
    </row>
    <row r="159" spans="29:33">
      <c r="AC159" s="229" t="s">
        <v>1708</v>
      </c>
      <c r="AD159" s="230" t="s">
        <v>1709</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1667</v>
      </c>
      <c r="AD162" s="230" t="s">
        <v>1668</v>
      </c>
      <c r="AE162" s="228"/>
      <c r="AF162" s="228"/>
      <c r="AG162" s="228"/>
    </row>
    <row r="163" spans="29:33">
      <c r="AC163" s="229" t="s">
        <v>1609</v>
      </c>
      <c r="AD163" s="230" t="s">
        <v>1610</v>
      </c>
      <c r="AE163" s="228"/>
      <c r="AF163" s="228"/>
      <c r="AG163" s="228"/>
    </row>
    <row r="164" spans="29:33">
      <c r="AC164" s="229" t="s">
        <v>1384</v>
      </c>
      <c r="AD164" s="230" t="s">
        <v>1385</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1370</v>
      </c>
      <c r="AD169" s="230" t="s">
        <v>1371</v>
      </c>
      <c r="AE169" s="228"/>
      <c r="AF169" s="228"/>
      <c r="AG169" s="228"/>
    </row>
    <row r="170" spans="29:33">
      <c r="AC170" s="287" t="s">
        <v>2682</v>
      </c>
      <c r="AD170" s="288" t="s">
        <v>2683</v>
      </c>
      <c r="AE170" s="228"/>
      <c r="AF170" s="228"/>
      <c r="AG170" s="228"/>
    </row>
    <row r="171" spans="29:33">
      <c r="AC171" s="229" t="s">
        <v>2064</v>
      </c>
      <c r="AD171" s="230" t="s">
        <v>2067</v>
      </c>
      <c r="AE171" s="228"/>
      <c r="AF171" s="228"/>
      <c r="AG171" s="228"/>
    </row>
    <row r="172" spans="29:33">
      <c r="AC172" s="229" t="s">
        <v>1304</v>
      </c>
      <c r="AD172" s="230" t="s">
        <v>1305</v>
      </c>
      <c r="AE172" s="228"/>
      <c r="AF172" s="228"/>
      <c r="AG172" s="228"/>
    </row>
    <row r="173" spans="29:33">
      <c r="AC173" s="229" t="s">
        <v>1531</v>
      </c>
      <c r="AD173" s="230" t="s">
        <v>1532</v>
      </c>
      <c r="AE173" s="228"/>
      <c r="AF173" s="228"/>
      <c r="AG173" s="228"/>
    </row>
    <row r="174" spans="29:33">
      <c r="AC174" s="229" t="s">
        <v>1466</v>
      </c>
      <c r="AD174" s="230" t="s">
        <v>1467</v>
      </c>
      <c r="AE174" s="228"/>
      <c r="AF174" s="228"/>
      <c r="AG174" s="228"/>
    </row>
    <row r="175" spans="29:33">
      <c r="AC175" s="229" t="s">
        <v>1416</v>
      </c>
      <c r="AD175" s="230" t="s">
        <v>1416</v>
      </c>
      <c r="AE175" s="228"/>
      <c r="AF175" s="228"/>
      <c r="AG175" s="228"/>
    </row>
    <row r="176" spans="29:33">
      <c r="AC176" s="229" t="s">
        <v>1435</v>
      </c>
      <c r="AD176" s="230" t="s">
        <v>1436</v>
      </c>
      <c r="AE176" s="228"/>
      <c r="AF176" s="228"/>
      <c r="AG176" s="228"/>
    </row>
    <row r="177" spans="29:33">
      <c r="AC177" s="229" t="s">
        <v>1989</v>
      </c>
      <c r="AD177" s="230" t="s">
        <v>1990</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1417</v>
      </c>
      <c r="AD182" s="230" t="s">
        <v>1418</v>
      </c>
      <c r="AE182" s="228"/>
      <c r="AF182" s="228"/>
      <c r="AG182" s="228"/>
    </row>
    <row r="183" spans="29:33">
      <c r="AC183" s="229" t="s">
        <v>1723</v>
      </c>
      <c r="AD183" s="230" t="s">
        <v>1724</v>
      </c>
      <c r="AE183" s="228"/>
      <c r="AF183" s="228"/>
      <c r="AG183" s="228"/>
    </row>
    <row r="184" spans="29:33">
      <c r="AC184" s="229" t="s">
        <v>1318</v>
      </c>
      <c r="AD184" s="230" t="s">
        <v>1319</v>
      </c>
      <c r="AE184" s="228"/>
      <c r="AF184" s="228"/>
      <c r="AG184" s="228"/>
    </row>
    <row r="185" spans="29:33">
      <c r="AC185" s="229" t="s">
        <v>2052</v>
      </c>
      <c r="AD185" s="230" t="s">
        <v>2053</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1704</v>
      </c>
      <c r="AD193" s="230" t="s">
        <v>1705</v>
      </c>
      <c r="AE193" s="228"/>
      <c r="AF193" s="228"/>
      <c r="AG193" s="228"/>
    </row>
    <row r="194" spans="29:33">
      <c r="AC194" s="229" t="s">
        <v>1654</v>
      </c>
      <c r="AD194" s="230" t="s">
        <v>1655</v>
      </c>
      <c r="AE194" s="228"/>
      <c r="AF194" s="228"/>
      <c r="AG194" s="228"/>
    </row>
    <row r="195" spans="29:33">
      <c r="AC195" s="229" t="s">
        <v>1316</v>
      </c>
      <c r="AD195" s="230" t="s">
        <v>1317</v>
      </c>
      <c r="AE195" s="228"/>
      <c r="AF195" s="228"/>
      <c r="AG195" s="228"/>
    </row>
    <row r="196" spans="29:33">
      <c r="AC196" s="287" t="s">
        <v>2638</v>
      </c>
      <c r="AD196" s="288" t="s">
        <v>2639</v>
      </c>
      <c r="AE196" s="228"/>
      <c r="AF196" s="228"/>
      <c r="AG196" s="228"/>
    </row>
    <row r="197" spans="29:33">
      <c r="AC197" s="229" t="s">
        <v>2462</v>
      </c>
      <c r="AD197" s="230" t="s">
        <v>2463</v>
      </c>
      <c r="AE197" s="228"/>
      <c r="AF197" s="228"/>
      <c r="AG197" s="228"/>
    </row>
    <row r="198" spans="29:33">
      <c r="AC198" s="282" t="s">
        <v>2553</v>
      </c>
      <c r="AD198" s="283" t="s">
        <v>2554</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1514</v>
      </c>
      <c r="AD203" s="230" t="s">
        <v>1515</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1429</v>
      </c>
      <c r="AD207" s="230" t="s">
        <v>1430</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1558</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1607</v>
      </c>
      <c r="AD214" s="230" t="s">
        <v>1608</v>
      </c>
      <c r="AE214" s="228"/>
      <c r="AF214" s="228"/>
      <c r="AG214" s="228"/>
    </row>
    <row r="215" spans="29:33">
      <c r="AC215" s="229" t="s">
        <v>1468</v>
      </c>
      <c r="AD215" s="230" t="s">
        <v>1469</v>
      </c>
      <c r="AE215" s="228"/>
      <c r="AF215" s="228"/>
      <c r="AG215" s="228"/>
    </row>
    <row r="216" spans="29:33">
      <c r="AC216" s="229" t="s">
        <v>1386</v>
      </c>
      <c r="AD216" s="230" t="s">
        <v>1387</v>
      </c>
      <c r="AE216" s="228"/>
      <c r="AF216" s="228"/>
      <c r="AG216" s="228"/>
    </row>
    <row r="217" spans="29:33">
      <c r="AC217" s="287" t="s">
        <v>2559</v>
      </c>
      <c r="AD217" s="288" t="s">
        <v>2560</v>
      </c>
      <c r="AE217" s="228"/>
      <c r="AF217" s="228"/>
      <c r="AG217" s="228"/>
    </row>
    <row r="218" spans="29:33">
      <c r="AC218" s="229" t="s">
        <v>1987</v>
      </c>
      <c r="AD218" s="230" t="s">
        <v>1988</v>
      </c>
      <c r="AE218" s="228"/>
      <c r="AF218" s="228"/>
      <c r="AG218" s="228"/>
    </row>
    <row r="219" spans="29:33">
      <c r="AC219" s="229" t="s">
        <v>1250</v>
      </c>
      <c r="AD219" s="230" t="s">
        <v>1251</v>
      </c>
      <c r="AE219" s="228"/>
      <c r="AF219" s="228"/>
      <c r="AG219" s="228"/>
    </row>
    <row r="220" spans="29:33">
      <c r="AC220" s="229" t="s">
        <v>1470</v>
      </c>
      <c r="AD220" s="230" t="s">
        <v>1471</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2503</v>
      </c>
      <c r="AD224" s="230" t="s">
        <v>2504</v>
      </c>
      <c r="AE224" s="228"/>
      <c r="AF224" s="228"/>
      <c r="AG224" s="228"/>
    </row>
    <row r="225" spans="29:33">
      <c r="AC225" s="229" t="s">
        <v>1174</v>
      </c>
      <c r="AD225" s="230" t="s">
        <v>1175</v>
      </c>
      <c r="AE225" s="228"/>
      <c r="AF225" s="228"/>
      <c r="AG225" s="228"/>
    </row>
    <row r="226" spans="29:33">
      <c r="AC226" s="229" t="s">
        <v>1376</v>
      </c>
      <c r="AD226" s="230" t="s">
        <v>1377</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7" t="s">
        <v>1209</v>
      </c>
      <c r="AD229" s="288" t="s">
        <v>1210</v>
      </c>
    </row>
    <row r="230" spans="29:33">
      <c r="AC230" s="229" t="s">
        <v>1739</v>
      </c>
      <c r="AD230" s="230" t="s">
        <v>1740</v>
      </c>
    </row>
    <row r="231" spans="29:33">
      <c r="AC231" s="287" t="s">
        <v>2627</v>
      </c>
      <c r="AD231" s="288" t="s">
        <v>2628</v>
      </c>
    </row>
    <row r="232" spans="29:33">
      <c r="AC232" s="287" t="s">
        <v>453</v>
      </c>
      <c r="AD232" s="288" t="s">
        <v>160</v>
      </c>
    </row>
    <row r="233" spans="29:33">
      <c r="AC233" s="287" t="s">
        <v>1431</v>
      </c>
      <c r="AD233" s="288" t="s">
        <v>1432</v>
      </c>
    </row>
    <row r="234" spans="29:33">
      <c r="AC234" s="287" t="s">
        <v>1153</v>
      </c>
      <c r="AD234" s="288" t="s">
        <v>1154</v>
      </c>
    </row>
    <row r="235" spans="29:33">
      <c r="AC235" s="229" t="s">
        <v>2027</v>
      </c>
      <c r="AD235" s="230" t="s">
        <v>2028</v>
      </c>
    </row>
    <row r="236" spans="29:33">
      <c r="AC236" s="229" t="s">
        <v>1324</v>
      </c>
      <c r="AD236" s="230" t="s">
        <v>1325</v>
      </c>
    </row>
    <row r="237" spans="29:33">
      <c r="AC237" s="229" t="s">
        <v>1107</v>
      </c>
      <c r="AD237" s="230" t="s">
        <v>1108</v>
      </c>
    </row>
    <row r="238" spans="29:33">
      <c r="AC238" s="287" t="s">
        <v>1472</v>
      </c>
      <c r="AD238" s="288" t="s">
        <v>1473</v>
      </c>
    </row>
    <row r="239" spans="29:33">
      <c r="AC239" s="229" t="s">
        <v>1260</v>
      </c>
      <c r="AD239" s="230" t="s">
        <v>1261</v>
      </c>
    </row>
    <row r="240" spans="29:33">
      <c r="AC240" s="287" t="s">
        <v>2578</v>
      </c>
      <c r="AD240" s="288" t="s">
        <v>2577</v>
      </c>
    </row>
    <row r="241" spans="29:30">
      <c r="AC241" s="287" t="s">
        <v>736</v>
      </c>
      <c r="AD241" s="288" t="s">
        <v>737</v>
      </c>
    </row>
    <row r="242" spans="29:30">
      <c r="AC242" s="229" t="s">
        <v>506</v>
      </c>
      <c r="AD242" s="230" t="s">
        <v>507</v>
      </c>
    </row>
    <row r="243" spans="29:30">
      <c r="AC243" s="229" t="s">
        <v>508</v>
      </c>
      <c r="AD243" s="230" t="s">
        <v>509</v>
      </c>
    </row>
    <row r="244" spans="29:30">
      <c r="AC244" s="229" t="s">
        <v>1460</v>
      </c>
      <c r="AD244" s="230" t="s">
        <v>1755</v>
      </c>
    </row>
    <row r="245" spans="29:30">
      <c r="AC245" s="229" t="s">
        <v>1248</v>
      </c>
      <c r="AD245" s="230" t="s">
        <v>1249</v>
      </c>
    </row>
    <row r="246" spans="29:30">
      <c r="AC246" s="229" t="s">
        <v>1155</v>
      </c>
      <c r="AD246" s="230" t="s">
        <v>1156</v>
      </c>
    </row>
    <row r="247" spans="29:30">
      <c r="AC247" s="287" t="s">
        <v>2561</v>
      </c>
      <c r="AD247" s="288" t="s">
        <v>2562</v>
      </c>
    </row>
    <row r="248" spans="29:30">
      <c r="AC248" s="229" t="s">
        <v>169</v>
      </c>
      <c r="AD248" s="230" t="s">
        <v>510</v>
      </c>
    </row>
    <row r="249" spans="29:30">
      <c r="AC249" s="229" t="s">
        <v>1100</v>
      </c>
      <c r="AD249" s="230" t="s">
        <v>1101</v>
      </c>
    </row>
    <row r="250" spans="29:30">
      <c r="AC250" s="287" t="s">
        <v>2599</v>
      </c>
      <c r="AD250" s="288" t="s">
        <v>2600</v>
      </c>
    </row>
    <row r="251" spans="29:30">
      <c r="AC251" s="229" t="s">
        <v>2031</v>
      </c>
      <c r="AD251" s="230" t="s">
        <v>2032</v>
      </c>
    </row>
    <row r="252" spans="29:30">
      <c r="AC252" s="229" t="s">
        <v>2033</v>
      </c>
      <c r="AD252" s="230" t="s">
        <v>2034</v>
      </c>
    </row>
    <row r="253" spans="29:30">
      <c r="AC253" s="229" t="s">
        <v>1427</v>
      </c>
      <c r="AD253" s="230" t="s">
        <v>1428</v>
      </c>
    </row>
    <row r="254" spans="29:30">
      <c r="AC254" s="229" t="s">
        <v>1710</v>
      </c>
      <c r="AD254" s="230" t="s">
        <v>1711</v>
      </c>
    </row>
    <row r="255" spans="29:30">
      <c r="AC255" s="229" t="s">
        <v>1750</v>
      </c>
      <c r="AD255" s="230" t="s">
        <v>1749</v>
      </c>
    </row>
    <row r="256" spans="29:30">
      <c r="AC256" s="229" t="s">
        <v>1545</v>
      </c>
      <c r="AD256" s="230" t="s">
        <v>1546</v>
      </c>
    </row>
    <row r="257" spans="29:30">
      <c r="AC257" s="229" t="s">
        <v>1810</v>
      </c>
      <c r="AD257" s="230" t="s">
        <v>1811</v>
      </c>
    </row>
    <row r="258" spans="29:30">
      <c r="AC258" s="229" t="s">
        <v>2048</v>
      </c>
      <c r="AD258" s="230" t="s">
        <v>2049</v>
      </c>
    </row>
    <row r="259" spans="29:30">
      <c r="AC259" s="229" t="s">
        <v>1541</v>
      </c>
      <c r="AD259" s="230" t="s">
        <v>1542</v>
      </c>
    </row>
    <row r="260" spans="29:30">
      <c r="AC260" s="229" t="s">
        <v>740</v>
      </c>
      <c r="AD260" s="230" t="s">
        <v>1160</v>
      </c>
    </row>
    <row r="261" spans="29:30">
      <c r="AC261" s="229" t="s">
        <v>441</v>
      </c>
      <c r="AD261" s="230" t="s">
        <v>182</v>
      </c>
    </row>
    <row r="262" spans="29:30">
      <c r="AC262" s="229" t="s">
        <v>1158</v>
      </c>
      <c r="AD262" s="230" t="s">
        <v>1159</v>
      </c>
    </row>
    <row r="263" spans="29:30">
      <c r="AC263" s="229" t="s">
        <v>511</v>
      </c>
      <c r="AD263" s="230" t="s">
        <v>187</v>
      </c>
    </row>
    <row r="264" spans="29:30">
      <c r="AC264" s="229" t="s">
        <v>1653</v>
      </c>
      <c r="AD264" s="230" t="s">
        <v>1652</v>
      </c>
    </row>
    <row r="265" spans="29:30">
      <c r="AC265" s="229" t="s">
        <v>439</v>
      </c>
      <c r="AD265" s="230" t="s">
        <v>24</v>
      </c>
    </row>
    <row r="266" spans="29:30">
      <c r="AC266" s="229" t="s">
        <v>1554</v>
      </c>
      <c r="AD266" s="230" t="s">
        <v>1555</v>
      </c>
    </row>
    <row r="267" spans="29:30">
      <c r="AC267" s="229" t="s">
        <v>512</v>
      </c>
      <c r="AD267" s="230" t="s">
        <v>513</v>
      </c>
    </row>
    <row r="268" spans="29:30">
      <c r="AC268" s="229" t="s">
        <v>514</v>
      </c>
      <c r="AD268" s="230" t="s">
        <v>515</v>
      </c>
    </row>
    <row r="269" spans="29:30">
      <c r="AC269" s="229" t="s">
        <v>516</v>
      </c>
      <c r="AD269" s="230" t="s">
        <v>517</v>
      </c>
    </row>
    <row r="270" spans="29:30">
      <c r="AC270" s="287" t="s">
        <v>2597</v>
      </c>
      <c r="AD270" s="288" t="s">
        <v>2598</v>
      </c>
    </row>
    <row r="271" spans="29:30">
      <c r="AC271" s="229" t="s">
        <v>1605</v>
      </c>
      <c r="AD271" s="230" t="s">
        <v>1606</v>
      </c>
    </row>
    <row r="272" spans="29:30">
      <c r="AC272" s="229" t="s">
        <v>1286</v>
      </c>
      <c r="AD272" s="230" t="s">
        <v>1287</v>
      </c>
    </row>
    <row r="273" spans="29:30">
      <c r="AC273" s="229" t="s">
        <v>1793</v>
      </c>
      <c r="AD273" s="230" t="s">
        <v>1794</v>
      </c>
    </row>
    <row r="274" spans="29:30">
      <c r="AC274" s="229" t="s">
        <v>518</v>
      </c>
      <c r="AD274" s="230" t="s">
        <v>519</v>
      </c>
    </row>
    <row r="275" spans="29:30">
      <c r="AC275" s="229" t="s">
        <v>520</v>
      </c>
      <c r="AD275" s="230" t="s">
        <v>521</v>
      </c>
    </row>
    <row r="276" spans="29:30">
      <c r="AC276" s="229" t="s">
        <v>796</v>
      </c>
      <c r="AD276" s="230" t="s">
        <v>797</v>
      </c>
    </row>
    <row r="277" spans="29:30">
      <c r="AC277" s="229" t="s">
        <v>1298</v>
      </c>
      <c r="AD277" s="230" t="s">
        <v>1299</v>
      </c>
    </row>
    <row r="278" spans="29:30">
      <c r="AC278" s="229" t="s">
        <v>1254</v>
      </c>
      <c r="AD278" s="230" t="s">
        <v>1255</v>
      </c>
    </row>
    <row r="279" spans="29:30">
      <c r="AC279" s="229" t="s">
        <v>2050</v>
      </c>
      <c r="AD279" s="230" t="s">
        <v>2051</v>
      </c>
    </row>
    <row r="280" spans="29:30">
      <c r="AC280" s="229" t="s">
        <v>1313</v>
      </c>
      <c r="AD280" s="230" t="s">
        <v>1314</v>
      </c>
    </row>
    <row r="281" spans="29:30">
      <c r="AC281" s="229" t="s">
        <v>522</v>
      </c>
      <c r="AD281" s="230" t="s">
        <v>566</v>
      </c>
    </row>
    <row r="282" spans="29:30">
      <c r="AC282" s="229" t="s">
        <v>1421</v>
      </c>
      <c r="AD282" s="230" t="s">
        <v>1422</v>
      </c>
    </row>
    <row r="283" spans="29:30">
      <c r="AC283" s="229" t="s">
        <v>523</v>
      </c>
      <c r="AD283" s="230" t="s">
        <v>524</v>
      </c>
    </row>
    <row r="284" spans="29:30">
      <c r="AC284" s="229" t="s">
        <v>1501</v>
      </c>
      <c r="AD284" s="230" t="s">
        <v>1502</v>
      </c>
    </row>
    <row r="285" spans="29:30">
      <c r="AC285" s="229" t="s">
        <v>567</v>
      </c>
      <c r="AD285" s="230" t="s">
        <v>525</v>
      </c>
    </row>
    <row r="286" spans="29:30">
      <c r="AC286" s="229" t="s">
        <v>526</v>
      </c>
      <c r="AD286" s="230" t="s">
        <v>527</v>
      </c>
    </row>
    <row r="287" spans="29:30">
      <c r="AC287" s="229" t="s">
        <v>1020</v>
      </c>
      <c r="AD287" s="230" t="s">
        <v>1021</v>
      </c>
    </row>
    <row r="288" spans="29:30">
      <c r="AC288" s="229" t="s">
        <v>2725</v>
      </c>
      <c r="AD288" s="232" t="s">
        <v>2724</v>
      </c>
    </row>
    <row r="289" spans="29:30">
      <c r="AC289" s="229" t="s">
        <v>528</v>
      </c>
      <c r="AD289" s="230" t="s">
        <v>568</v>
      </c>
    </row>
    <row r="290" spans="29:30">
      <c r="AC290" s="229" t="s">
        <v>1388</v>
      </c>
      <c r="AD290" s="230" t="s">
        <v>1389</v>
      </c>
    </row>
    <row r="291" spans="29:30">
      <c r="AC291" s="229" t="s">
        <v>1161</v>
      </c>
      <c r="AD291" s="230" t="s">
        <v>1162</v>
      </c>
    </row>
    <row r="292" spans="29:30">
      <c r="AC292" s="260" t="s">
        <v>1765</v>
      </c>
      <c r="AD292" s="260" t="s">
        <v>1766</v>
      </c>
    </row>
    <row r="293" spans="29:30">
      <c r="AC293" s="229" t="s">
        <v>1981</v>
      </c>
      <c r="AD293" s="230" t="s">
        <v>1982</v>
      </c>
    </row>
    <row r="294" spans="29:30">
      <c r="AC294" s="287" t="s">
        <v>2719</v>
      </c>
      <c r="AD294" s="288" t="s">
        <v>2720</v>
      </c>
    </row>
    <row r="295" spans="29:30">
      <c r="AC295" s="229" t="s">
        <v>529</v>
      </c>
      <c r="AD295" s="230" t="s">
        <v>530</v>
      </c>
    </row>
    <row r="296" spans="29:30">
      <c r="AC296" s="260" t="s">
        <v>582</v>
      </c>
      <c r="AD296" s="260" t="s">
        <v>583</v>
      </c>
    </row>
    <row r="297" spans="29:30">
      <c r="AC297" s="287" t="s">
        <v>1372</v>
      </c>
      <c r="AD297" s="288" t="s">
        <v>1373</v>
      </c>
    </row>
    <row r="298" spans="29:30">
      <c r="AC298" s="260" t="s">
        <v>569</v>
      </c>
      <c r="AD298" s="260" t="s">
        <v>570</v>
      </c>
    </row>
    <row r="299" spans="29:30">
      <c r="AC299" s="287" t="s">
        <v>2656</v>
      </c>
      <c r="AD299" s="288" t="s">
        <v>2657</v>
      </c>
    </row>
    <row r="300" spans="29:30">
      <c r="AC300" s="260" t="s">
        <v>1737</v>
      </c>
      <c r="AD300" s="260" t="s">
        <v>1738</v>
      </c>
    </row>
    <row r="301" spans="29:30">
      <c r="AC301" s="287" t="s">
        <v>531</v>
      </c>
      <c r="AD301" s="288" t="s">
        <v>532</v>
      </c>
    </row>
    <row r="302" spans="29:30">
      <c r="AC302" s="260" t="s">
        <v>1969</v>
      </c>
      <c r="AD302" s="260" t="s">
        <v>1970</v>
      </c>
    </row>
    <row r="303" spans="29:30">
      <c r="AC303" s="229" t="s">
        <v>1163</v>
      </c>
      <c r="AD303" s="230" t="s">
        <v>1164</v>
      </c>
    </row>
    <row r="304" spans="29:30">
      <c r="AC304" s="229" t="s">
        <v>198</v>
      </c>
      <c r="AD304" s="230" t="s">
        <v>25</v>
      </c>
    </row>
    <row r="305" spans="29:30">
      <c r="AC305" s="229" t="s">
        <v>533</v>
      </c>
      <c r="AD305" s="230" t="s">
        <v>534</v>
      </c>
    </row>
    <row r="306" spans="29:30">
      <c r="AC306" s="287" t="s">
        <v>535</v>
      </c>
      <c r="AD306" s="288" t="s">
        <v>571</v>
      </c>
    </row>
    <row r="307" spans="29:30">
      <c r="AC307" s="229" t="s">
        <v>536</v>
      </c>
      <c r="AD307" s="230" t="s">
        <v>572</v>
      </c>
    </row>
    <row r="308" spans="29:30">
      <c r="AC308" s="287" t="s">
        <v>2632</v>
      </c>
      <c r="AD308" s="288" t="s">
        <v>2633</v>
      </c>
    </row>
    <row r="309" spans="29:30">
      <c r="AC309" s="287" t="s">
        <v>1157</v>
      </c>
      <c r="AD309" s="288" t="s">
        <v>2457</v>
      </c>
    </row>
    <row r="310" spans="29:30">
      <c r="AC310" s="287" t="s">
        <v>537</v>
      </c>
      <c r="AD310" s="288" t="s">
        <v>573</v>
      </c>
    </row>
    <row r="311" spans="29:30">
      <c r="AC311" s="287" t="s">
        <v>1741</v>
      </c>
      <c r="AD311" s="288" t="s">
        <v>1742</v>
      </c>
    </row>
    <row r="312" spans="29:30">
      <c r="AC312" s="287" t="s">
        <v>438</v>
      </c>
      <c r="AD312" s="288" t="s">
        <v>21</v>
      </c>
    </row>
    <row r="313" spans="29:30">
      <c r="AC313" s="229" t="s">
        <v>538</v>
      </c>
      <c r="AD313" s="230" t="s">
        <v>574</v>
      </c>
    </row>
    <row r="314" spans="29:30">
      <c r="AC314" s="229" t="s">
        <v>1754</v>
      </c>
      <c r="AD314" s="230" t="s">
        <v>1753</v>
      </c>
    </row>
    <row r="315" spans="29:30">
      <c r="AC315" s="229" t="s">
        <v>539</v>
      </c>
      <c r="AD315" s="230" t="s">
        <v>540</v>
      </c>
    </row>
    <row r="316" spans="29:30">
      <c r="AC316" s="229" t="s">
        <v>1937</v>
      </c>
      <c r="AD316" s="230" t="s">
        <v>1369</v>
      </c>
    </row>
    <row r="317" spans="29:30">
      <c r="AC317" s="229" t="s">
        <v>1510</v>
      </c>
      <c r="AD317" s="230" t="s">
        <v>1511</v>
      </c>
    </row>
    <row r="318" spans="29:30">
      <c r="AC318" s="229" t="s">
        <v>1347</v>
      </c>
      <c r="AD318" s="230" t="s">
        <v>1348</v>
      </c>
    </row>
    <row r="319" spans="29:30">
      <c r="AC319" s="229" t="s">
        <v>1712</v>
      </c>
      <c r="AD319" s="230" t="s">
        <v>1713</v>
      </c>
    </row>
    <row r="320" spans="29:30">
      <c r="AC320" s="229" t="s">
        <v>206</v>
      </c>
      <c r="AD320" s="230" t="s">
        <v>1170</v>
      </c>
    </row>
    <row r="321" spans="29:30">
      <c r="AC321" s="229" t="s">
        <v>449</v>
      </c>
      <c r="AD321" s="230" t="s">
        <v>296</v>
      </c>
    </row>
    <row r="322" spans="29:30">
      <c r="AC322" s="229" t="s">
        <v>448</v>
      </c>
      <c r="AD322" s="230" t="s">
        <v>255</v>
      </c>
    </row>
    <row r="323" spans="29:30">
      <c r="AC323" s="229" t="s">
        <v>1769</v>
      </c>
      <c r="AD323" s="230" t="s">
        <v>1770</v>
      </c>
    </row>
    <row r="324" spans="29:30">
      <c r="AC324" s="229" t="s">
        <v>1079</v>
      </c>
      <c r="AD324" s="230" t="s">
        <v>1080</v>
      </c>
    </row>
    <row r="325" spans="29:30">
      <c r="AC325" s="229" t="s">
        <v>1264</v>
      </c>
      <c r="AD325" s="230" t="s">
        <v>1265</v>
      </c>
    </row>
    <row r="326" spans="29:30">
      <c r="AC326" s="229" t="s">
        <v>1406</v>
      </c>
      <c r="AD326" s="230" t="s">
        <v>1407</v>
      </c>
    </row>
    <row r="327" spans="29:30">
      <c r="AC327" s="229" t="s">
        <v>541</v>
      </c>
      <c r="AD327" s="230" t="s">
        <v>542</v>
      </c>
    </row>
    <row r="328" spans="29:30">
      <c r="AC328" s="229" t="s">
        <v>1529</v>
      </c>
      <c r="AD328" s="230" t="s">
        <v>1530</v>
      </c>
    </row>
    <row r="329" spans="29:30">
      <c r="AC329" s="229" t="s">
        <v>1938</v>
      </c>
      <c r="AD329" s="230" t="s">
        <v>1939</v>
      </c>
    </row>
    <row r="330" spans="29:30">
      <c r="AC330" s="229" t="s">
        <v>1114</v>
      </c>
      <c r="AD330" s="230" t="s">
        <v>1113</v>
      </c>
    </row>
    <row r="331" spans="29:30">
      <c r="AC331" s="229" t="s">
        <v>1516</v>
      </c>
      <c r="AD331" s="230" t="s">
        <v>1517</v>
      </c>
    </row>
    <row r="332" spans="29:30">
      <c r="AC332" s="229" t="s">
        <v>543</v>
      </c>
      <c r="AD332" s="230" t="s">
        <v>544</v>
      </c>
    </row>
    <row r="333" spans="29:30">
      <c r="AC333" s="229" t="s">
        <v>437</v>
      </c>
      <c r="AD333" s="230" t="s">
        <v>289</v>
      </c>
    </row>
    <row r="334" spans="29:30">
      <c r="AC334" s="229" t="s">
        <v>436</v>
      </c>
      <c r="AD334" s="230" t="s">
        <v>26</v>
      </c>
    </row>
    <row r="335" spans="29:30">
      <c r="AC335" s="229" t="s">
        <v>545</v>
      </c>
      <c r="AD335" s="230" t="s">
        <v>546</v>
      </c>
    </row>
    <row r="336" spans="29:30">
      <c r="AC336" s="229" t="s">
        <v>1165</v>
      </c>
      <c r="AD336" s="230" t="s">
        <v>1166</v>
      </c>
    </row>
    <row r="337" spans="29:30">
      <c r="AC337" s="229" t="s">
        <v>1359</v>
      </c>
      <c r="AD337" s="230" t="s">
        <v>1360</v>
      </c>
    </row>
    <row r="338" spans="29:30">
      <c r="AC338" s="229" t="s">
        <v>1198</v>
      </c>
      <c r="AD338" s="230" t="s">
        <v>1201</v>
      </c>
    </row>
    <row r="339" spans="29:30">
      <c r="AC339" s="229" t="s">
        <v>1564</v>
      </c>
      <c r="AD339" s="230" t="s">
        <v>1565</v>
      </c>
    </row>
    <row r="340" spans="29:30">
      <c r="AC340" s="229" t="s">
        <v>1512</v>
      </c>
      <c r="AD340" s="230" t="s">
        <v>1513</v>
      </c>
    </row>
    <row r="341" spans="29:30">
      <c r="AC341" s="229" t="s">
        <v>1342</v>
      </c>
      <c r="AD341" s="230" t="s">
        <v>1343</v>
      </c>
    </row>
    <row r="342" spans="29:30">
      <c r="AC342" s="229" t="s">
        <v>1322</v>
      </c>
      <c r="AD342" s="230" t="s">
        <v>1323</v>
      </c>
    </row>
    <row r="343" spans="29:30">
      <c r="AC343" s="229" t="s">
        <v>1556</v>
      </c>
      <c r="AD343" s="230" t="s">
        <v>1557</v>
      </c>
    </row>
    <row r="344" spans="29:30">
      <c r="AC344" s="229" t="s">
        <v>547</v>
      </c>
      <c r="AD344" s="230" t="s">
        <v>366</v>
      </c>
    </row>
    <row r="345" spans="29:30">
      <c r="AC345" s="287" t="s">
        <v>2595</v>
      </c>
      <c r="AD345" s="288" t="s">
        <v>2596</v>
      </c>
    </row>
    <row r="346" spans="29:30">
      <c r="AC346" s="229" t="s">
        <v>1735</v>
      </c>
      <c r="AD346" s="230" t="s">
        <v>1736</v>
      </c>
    </row>
    <row r="347" spans="29:30">
      <c r="AC347" s="229" t="s">
        <v>1213</v>
      </c>
      <c r="AD347" s="230" t="s">
        <v>1214</v>
      </c>
    </row>
    <row r="348" spans="29:30">
      <c r="AC348" s="229" t="s">
        <v>1433</v>
      </c>
      <c r="AD348" s="230" t="s">
        <v>1434</v>
      </c>
    </row>
    <row r="349" spans="29:30">
      <c r="AC349" s="229" t="s">
        <v>2523</v>
      </c>
      <c r="AD349" s="230" t="s">
        <v>2524</v>
      </c>
    </row>
    <row r="350" spans="29:30">
      <c r="AC350" s="229" t="s">
        <v>551</v>
      </c>
      <c r="AD350" s="230" t="s">
        <v>367</v>
      </c>
    </row>
    <row r="351" spans="29:30">
      <c r="AC351" s="229" t="s">
        <v>1767</v>
      </c>
      <c r="AD351" s="230" t="s">
        <v>1768</v>
      </c>
    </row>
    <row r="352" spans="29:30">
      <c r="AC352" s="229" t="s">
        <v>1796</v>
      </c>
      <c r="AD352" s="230" t="s">
        <v>1797</v>
      </c>
    </row>
    <row r="353" spans="29:30">
      <c r="AC353" s="229" t="s">
        <v>548</v>
      </c>
      <c r="AD353" s="230" t="s">
        <v>575</v>
      </c>
    </row>
    <row r="354" spans="29:30">
      <c r="AC354" s="229" t="s">
        <v>1714</v>
      </c>
      <c r="AD354" s="230" t="s">
        <v>1715</v>
      </c>
    </row>
    <row r="355" spans="29:30">
      <c r="AC355" s="229" t="s">
        <v>1519</v>
      </c>
      <c r="AD355" s="230" t="s">
        <v>1520</v>
      </c>
    </row>
    <row r="356" spans="29:30">
      <c r="AC356" s="287" t="s">
        <v>225</v>
      </c>
      <c r="AD356" s="288" t="s">
        <v>2655</v>
      </c>
    </row>
    <row r="357" spans="29:30">
      <c r="AC357" s="229" t="s">
        <v>450</v>
      </c>
      <c r="AD357" s="230" t="s">
        <v>285</v>
      </c>
    </row>
    <row r="358" spans="29:30">
      <c r="AC358" s="229" t="s">
        <v>1167</v>
      </c>
      <c r="AD358" s="230" t="s">
        <v>1168</v>
      </c>
    </row>
    <row r="359" spans="29:30">
      <c r="AC359" s="229" t="s">
        <v>549</v>
      </c>
      <c r="AD359" s="230" t="s">
        <v>550</v>
      </c>
    </row>
    <row r="360" spans="29:30">
      <c r="AC360" s="229" t="s">
        <v>1199</v>
      </c>
      <c r="AD360" s="230" t="s">
        <v>1200</v>
      </c>
    </row>
    <row r="361" spans="29:30">
      <c r="AC361" s="229" t="s">
        <v>549</v>
      </c>
      <c r="AD361" s="230" t="s">
        <v>550</v>
      </c>
    </row>
    <row r="362" spans="29:30">
      <c r="AC362" s="229" t="s">
        <v>1199</v>
      </c>
      <c r="AD362" s="230" t="s">
        <v>1200</v>
      </c>
    </row>
    <row r="363" spans="29:30">
      <c r="AC363" s="229" t="s">
        <v>1533</v>
      </c>
      <c r="AD363" s="230" t="s">
        <v>1534</v>
      </c>
    </row>
    <row r="364" spans="29:30">
      <c r="AC364" s="229" t="s">
        <v>1328</v>
      </c>
      <c r="AD364"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91" workbookViewId="0">
      <selection activeCell="B109" sqref="B109"/>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s="284" customFormat="1">
      <c r="B109" s="284" t="s">
        <v>2727</v>
      </c>
    </row>
    <row r="110" spans="2:4">
      <c r="B110" s="259" t="s">
        <v>2492</v>
      </c>
      <c r="D110" s="262"/>
    </row>
    <row r="111" spans="2:4">
      <c r="B111" s="259" t="s">
        <v>2110</v>
      </c>
      <c r="D111" s="262"/>
    </row>
    <row r="112" spans="2:4">
      <c r="B112" s="259" t="s">
        <v>2111</v>
      </c>
      <c r="D112" s="262"/>
    </row>
    <row r="113" spans="1:4">
      <c r="B113" s="259" t="s">
        <v>2112</v>
      </c>
      <c r="D113" s="262"/>
    </row>
    <row r="114" spans="1:4">
      <c r="B114" s="284" t="s">
        <v>2623</v>
      </c>
      <c r="D114" s="262"/>
    </row>
    <row r="115" spans="1:4">
      <c r="B115" s="259" t="s">
        <v>1905</v>
      </c>
      <c r="D115" s="262"/>
    </row>
    <row r="116" spans="1:4">
      <c r="B116" s="264" t="s">
        <v>2624</v>
      </c>
      <c r="D116" s="262"/>
    </row>
    <row r="117" spans="1:4">
      <c r="B117" s="259" t="s">
        <v>2493</v>
      </c>
      <c r="D117" s="262"/>
    </row>
    <row r="118" spans="1:4">
      <c r="B118" s="259" t="s">
        <v>1906</v>
      </c>
      <c r="D118" s="262"/>
    </row>
    <row r="119" spans="1:4">
      <c r="B119" s="259" t="s">
        <v>2114</v>
      </c>
      <c r="D119" s="262"/>
    </row>
    <row r="120" spans="1:4">
      <c r="B120" s="259" t="s">
        <v>2115</v>
      </c>
      <c r="D120" s="262"/>
    </row>
    <row r="121" spans="1:4">
      <c r="B121" s="259" t="s">
        <v>1907</v>
      </c>
      <c r="D121" s="262"/>
    </row>
    <row r="122" spans="1:4">
      <c r="B122" s="259" t="s">
        <v>2494</v>
      </c>
      <c r="D122" s="262"/>
    </row>
    <row r="123" spans="1:4">
      <c r="B123" s="259" t="s">
        <v>2118</v>
      </c>
      <c r="D123" s="262"/>
    </row>
    <row r="124" spans="1:4">
      <c r="B124" s="259" t="s">
        <v>1908</v>
      </c>
      <c r="D124" s="262"/>
    </row>
    <row r="125" spans="1:4">
      <c r="B125" s="259" t="s">
        <v>2495</v>
      </c>
      <c r="D125" s="262"/>
    </row>
    <row r="126" spans="1:4">
      <c r="B126" s="262"/>
      <c r="D126" s="262"/>
    </row>
    <row r="127" spans="1:4">
      <c r="D127" s="262"/>
    </row>
    <row r="128" spans="1:4">
      <c r="A128" s="259" t="s">
        <v>8</v>
      </c>
      <c r="B128" s="250" t="s">
        <v>1822</v>
      </c>
      <c r="D128" s="262"/>
    </row>
    <row r="129" spans="2:4">
      <c r="B129" s="250" t="s">
        <v>1824</v>
      </c>
      <c r="D129" s="262"/>
    </row>
    <row r="130" spans="2:4">
      <c r="B130" s="250" t="s">
        <v>1825</v>
      </c>
      <c r="D130" s="262"/>
    </row>
    <row r="131" spans="2:4">
      <c r="B131" s="289" t="s">
        <v>2563</v>
      </c>
      <c r="D131" s="262"/>
    </row>
    <row r="132" spans="2:4">
      <c r="B132" s="289" t="s">
        <v>2637</v>
      </c>
      <c r="D132" s="262"/>
    </row>
    <row r="133" spans="2:4">
      <c r="B133" s="289" t="s">
        <v>1826</v>
      </c>
      <c r="D133" s="262"/>
    </row>
    <row r="134" spans="2:4">
      <c r="B134" s="289" t="s">
        <v>1827</v>
      </c>
      <c r="D134" s="262"/>
    </row>
    <row r="135" spans="2:4">
      <c r="B135" s="250" t="s">
        <v>1828</v>
      </c>
      <c r="D135" s="262"/>
    </row>
    <row r="136" spans="2:4">
      <c r="B136" s="250" t="s">
        <v>1829</v>
      </c>
      <c r="D136" s="262"/>
    </row>
    <row r="137" spans="2:4">
      <c r="B137" s="250" t="s">
        <v>1830</v>
      </c>
      <c r="D137" s="262"/>
    </row>
    <row r="138" spans="2:4">
      <c r="B138" s="250" t="s">
        <v>1831</v>
      </c>
      <c r="D138" s="262"/>
    </row>
    <row r="139" spans="2:4">
      <c r="B139" s="250" t="s">
        <v>1832</v>
      </c>
      <c r="D139" s="262"/>
    </row>
    <row r="140" spans="2:4">
      <c r="B140" s="250" t="s">
        <v>1833</v>
      </c>
      <c r="D140" s="262"/>
    </row>
    <row r="141" spans="2:4">
      <c r="B141" s="250" t="s">
        <v>2072</v>
      </c>
      <c r="D141" s="262"/>
    </row>
    <row r="142" spans="2:4">
      <c r="B142" s="250" t="s">
        <v>1834</v>
      </c>
      <c r="D142" s="262"/>
    </row>
    <row r="143" spans="2:4">
      <c r="B143" s="250" t="s">
        <v>1835</v>
      </c>
      <c r="D143" s="262"/>
    </row>
    <row r="144" spans="2:4">
      <c r="B144" s="250" t="s">
        <v>1836</v>
      </c>
      <c r="D144" s="262"/>
    </row>
    <row r="145" spans="1:4">
      <c r="B145" s="250" t="s">
        <v>1837</v>
      </c>
      <c r="D145" s="262"/>
    </row>
    <row r="146" spans="1:4">
      <c r="B146" s="289" t="s">
        <v>716</v>
      </c>
      <c r="D146" s="262"/>
    </row>
    <row r="147" spans="1:4" s="284" customFormat="1">
      <c r="B147" s="259"/>
      <c r="D147" s="262"/>
    </row>
    <row r="148" spans="1:4">
      <c r="A148" s="259" t="s">
        <v>1911</v>
      </c>
      <c r="B148" s="250" t="s">
        <v>1823</v>
      </c>
      <c r="D148" s="262"/>
    </row>
    <row r="149" spans="1:4">
      <c r="B149" s="250" t="s">
        <v>1910</v>
      </c>
      <c r="D149" s="262"/>
    </row>
    <row r="150" spans="1:4">
      <c r="B150" s="249" t="s">
        <v>2073</v>
      </c>
      <c r="D150" s="262"/>
    </row>
    <row r="151" spans="1:4">
      <c r="D151" s="262"/>
    </row>
    <row r="152" spans="1:4">
      <c r="B152" s="284"/>
      <c r="D152" s="262"/>
    </row>
    <row r="153" spans="1:4">
      <c r="A153" s="259" t="s">
        <v>2075</v>
      </c>
      <c r="B153" s="264" t="s">
        <v>1887</v>
      </c>
      <c r="D153" s="262"/>
    </row>
    <row r="154" spans="1:4">
      <c r="B154" s="264" t="s">
        <v>2076</v>
      </c>
      <c r="D154" s="262"/>
    </row>
    <row r="155" spans="1:4">
      <c r="B155" s="264" t="s">
        <v>2077</v>
      </c>
      <c r="D155" s="262"/>
    </row>
    <row r="156" spans="1:4">
      <c r="B156" s="264" t="s">
        <v>2635</v>
      </c>
      <c r="D156" s="262"/>
    </row>
    <row r="157" spans="1:4">
      <c r="B157" s="264" t="s">
        <v>2078</v>
      </c>
      <c r="D157" s="262"/>
    </row>
    <row r="158" spans="1:4">
      <c r="B158" s="264" t="s">
        <v>2079</v>
      </c>
      <c r="D158" s="262"/>
    </row>
    <row r="159" spans="1:4">
      <c r="B159" s="264" t="s">
        <v>2636</v>
      </c>
      <c r="D159" s="262"/>
    </row>
    <row r="160" spans="1:4">
      <c r="B160" s="264" t="s">
        <v>2080</v>
      </c>
      <c r="D160" s="262"/>
    </row>
    <row r="161" spans="2:4">
      <c r="B161" s="264" t="s">
        <v>1888</v>
      </c>
      <c r="D161" s="262"/>
    </row>
    <row r="162" spans="2:4">
      <c r="B162" s="264" t="s">
        <v>1889</v>
      </c>
      <c r="D162" s="262"/>
    </row>
    <row r="163" spans="2:4">
      <c r="B163" s="264" t="s">
        <v>2081</v>
      </c>
      <c r="D163" s="262"/>
    </row>
    <row r="164" spans="2:4">
      <c r="B164" s="264" t="s">
        <v>2082</v>
      </c>
      <c r="D164" s="262"/>
    </row>
    <row r="165" spans="2:4">
      <c r="B165" s="264" t="s">
        <v>2083</v>
      </c>
      <c r="D165" s="262"/>
    </row>
    <row r="166" spans="2:4">
      <c r="B166" s="264" t="s">
        <v>2084</v>
      </c>
      <c r="D166" s="262"/>
    </row>
    <row r="167" spans="2:4">
      <c r="B167" s="264" t="s">
        <v>2085</v>
      </c>
      <c r="D167" s="262"/>
    </row>
    <row r="168" spans="2:4">
      <c r="B168" s="264" t="s">
        <v>2086</v>
      </c>
      <c r="D168" s="262"/>
    </row>
    <row r="169" spans="2:4">
      <c r="B169" s="264" t="s">
        <v>2087</v>
      </c>
      <c r="D169" s="262"/>
    </row>
    <row r="170" spans="2:4">
      <c r="B170" s="264" t="s">
        <v>2088</v>
      </c>
      <c r="D170" s="262"/>
    </row>
    <row r="171" spans="2:4">
      <c r="B171" s="264" t="s">
        <v>2089</v>
      </c>
      <c r="D171" s="262"/>
    </row>
    <row r="172" spans="2:4">
      <c r="B172" s="264" t="s">
        <v>2090</v>
      </c>
      <c r="D172" s="262"/>
    </row>
    <row r="173" spans="2:4">
      <c r="B173" s="264" t="s">
        <v>1890</v>
      </c>
      <c r="D173" s="262"/>
    </row>
    <row r="174" spans="2:4">
      <c r="B174" s="264" t="s">
        <v>1891</v>
      </c>
      <c r="D174" s="262"/>
    </row>
    <row r="175" spans="2:4">
      <c r="B175" s="264" t="s">
        <v>1892</v>
      </c>
      <c r="D175" s="262"/>
    </row>
    <row r="176" spans="2:4">
      <c r="B176" s="264" t="s">
        <v>1893</v>
      </c>
      <c r="D176" s="262"/>
    </row>
    <row r="177" spans="2:4">
      <c r="B177" s="264" t="s">
        <v>1894</v>
      </c>
      <c r="D177" s="262"/>
    </row>
    <row r="178" spans="2:4">
      <c r="B178" s="264" t="s">
        <v>1895</v>
      </c>
      <c r="D178" s="262"/>
    </row>
    <row r="179" spans="2:4">
      <c r="B179" s="264" t="s">
        <v>1896</v>
      </c>
      <c r="D179" s="262"/>
    </row>
    <row r="180" spans="2:4">
      <c r="B180" s="264" t="s">
        <v>2091</v>
      </c>
      <c r="D180" s="262"/>
    </row>
    <row r="181" spans="2:4">
      <c r="B181" s="264" t="s">
        <v>2092</v>
      </c>
      <c r="D181" s="262"/>
    </row>
    <row r="182" spans="2:4">
      <c r="B182" s="264" t="s">
        <v>2093</v>
      </c>
      <c r="D182" s="262"/>
    </row>
    <row r="183" spans="2:4">
      <c r="B183" s="264" t="s">
        <v>2094</v>
      </c>
      <c r="D183" s="262"/>
    </row>
    <row r="184" spans="2:4">
      <c r="B184" s="259" t="s">
        <v>2471</v>
      </c>
    </row>
    <row r="185" spans="2:4">
      <c r="B185" t="s">
        <v>2726</v>
      </c>
    </row>
    <row r="186" spans="2:4">
      <c r="B186" s="264" t="s">
        <v>2095</v>
      </c>
    </row>
    <row r="187" spans="2:4">
      <c r="B187" s="264" t="s">
        <v>1897</v>
      </c>
    </row>
    <row r="188" spans="2:4">
      <c r="B188" s="264" t="s">
        <v>2096</v>
      </c>
    </row>
    <row r="189" spans="2:4">
      <c r="B189" s="264" t="s">
        <v>2097</v>
      </c>
    </row>
    <row r="190" spans="2:4">
      <c r="B190" s="264" t="s">
        <v>2098</v>
      </c>
    </row>
    <row r="191" spans="2:4">
      <c r="B191" s="264" t="s">
        <v>2099</v>
      </c>
    </row>
    <row r="192" spans="2:4">
      <c r="B192" s="264" t="s">
        <v>2100</v>
      </c>
    </row>
    <row r="193" spans="2:2">
      <c r="B193" s="264" t="s">
        <v>2101</v>
      </c>
    </row>
    <row r="194" spans="2:2">
      <c r="B194" s="264" t="s">
        <v>2102</v>
      </c>
    </row>
    <row r="195" spans="2:2">
      <c r="B195" s="264" t="s">
        <v>2103</v>
      </c>
    </row>
    <row r="196" spans="2:2">
      <c r="B196" s="264" t="s">
        <v>2104</v>
      </c>
    </row>
    <row r="197" spans="2:2">
      <c r="B197" s="264" t="s">
        <v>2105</v>
      </c>
    </row>
    <row r="198" spans="2:2">
      <c r="B198" s="264" t="s">
        <v>1898</v>
      </c>
    </row>
    <row r="199" spans="2:2">
      <c r="B199" s="264" t="s">
        <v>2106</v>
      </c>
    </row>
    <row r="200" spans="2:2">
      <c r="B200" s="264" t="s">
        <v>2107</v>
      </c>
    </row>
    <row r="201" spans="2:2">
      <c r="B201" s="264" t="s">
        <v>1899</v>
      </c>
    </row>
    <row r="202" spans="2:2">
      <c r="B202" s="264" t="s">
        <v>2108</v>
      </c>
    </row>
    <row r="203" spans="2:2">
      <c r="B203" s="264" t="s">
        <v>1900</v>
      </c>
    </row>
    <row r="204" spans="2:2">
      <c r="B204" s="264" t="s">
        <v>1901</v>
      </c>
    </row>
    <row r="205" spans="2:2">
      <c r="B205" s="264" t="s">
        <v>1902</v>
      </c>
    </row>
    <row r="206" spans="2:2">
      <c r="B206" s="264" t="s">
        <v>1903</v>
      </c>
    </row>
    <row r="207" spans="2:2">
      <c r="B207" s="264" t="s">
        <v>1904</v>
      </c>
    </row>
    <row r="208" spans="2:2">
      <c r="B208" s="264" t="s">
        <v>2109</v>
      </c>
    </row>
    <row r="209" spans="2:2">
      <c r="B209" s="264" t="s">
        <v>2110</v>
      </c>
    </row>
    <row r="210" spans="2:2">
      <c r="B210" s="264" t="s">
        <v>2111</v>
      </c>
    </row>
    <row r="211" spans="2:2">
      <c r="B211" s="264" t="s">
        <v>2112</v>
      </c>
    </row>
    <row r="212" spans="2:2">
      <c r="B212" s="264" t="s">
        <v>1905</v>
      </c>
    </row>
    <row r="213" spans="2:2">
      <c r="B213" s="264" t="s">
        <v>2624</v>
      </c>
    </row>
    <row r="214" spans="2:2">
      <c r="B214" s="264" t="s">
        <v>2113</v>
      </c>
    </row>
    <row r="215" spans="2:2">
      <c r="B215" s="264" t="s">
        <v>1906</v>
      </c>
    </row>
    <row r="216" spans="2:2">
      <c r="B216" s="264" t="s">
        <v>2114</v>
      </c>
    </row>
    <row r="217" spans="2:2">
      <c r="B217" s="264" t="s">
        <v>2115</v>
      </c>
    </row>
    <row r="218" spans="2:2">
      <c r="B218" s="264" t="s">
        <v>1907</v>
      </c>
    </row>
    <row r="219" spans="2:2">
      <c r="B219" s="264" t="s">
        <v>2116</v>
      </c>
    </row>
    <row r="220" spans="2:2">
      <c r="B220" s="264" t="s">
        <v>2117</v>
      </c>
    </row>
    <row r="221" spans="2:2">
      <c r="B221" s="264" t="s">
        <v>2118</v>
      </c>
    </row>
    <row r="222" spans="2:2">
      <c r="B222"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tabSelected="1" workbookViewId="0">
      <selection activeCell="N12" sqref="N1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t="s">
        <v>2507</v>
      </c>
      <c r="B2" s="305" t="s">
        <v>2714</v>
      </c>
      <c r="C2" s="64" t="s">
        <v>547</v>
      </c>
      <c r="D2" s="64" t="s">
        <v>441</v>
      </c>
      <c r="E2" s="65" t="s">
        <v>34</v>
      </c>
      <c r="F2" s="64" t="s">
        <v>323</v>
      </c>
      <c r="G2" s="4">
        <v>43374</v>
      </c>
      <c r="H2" s="64" t="s">
        <v>2729</v>
      </c>
      <c r="I2" s="95" t="str">
        <f>IF(C2="-","",VLOOKUP(C2,CouponBondIssuersTable,2,0))</f>
        <v>VASA</v>
      </c>
      <c r="J2" s="95" t="str">
        <f>IF(D2="-","",IFERROR(VLOOKUP(D2,CouponLeadManagersTable,2,0),""))</f>
        <v>SEB</v>
      </c>
      <c r="K2" s="95" t="str">
        <f>IF(D2="-","",IFERROR(VLOOKUP(D2,CouponLeadManagersTable,3,0),""))</f>
        <v>ST</v>
      </c>
      <c r="L2" s="64" t="s">
        <v>2456</v>
      </c>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t="s">
        <v>2733</v>
      </c>
      <c r="B7" s="83" t="s">
        <v>2734</v>
      </c>
      <c r="C7" s="64"/>
      <c r="D7" s="64" t="s">
        <v>2732</v>
      </c>
      <c r="E7" s="64" t="s">
        <v>2731</v>
      </c>
      <c r="F7" s="64" t="s">
        <v>2730</v>
      </c>
      <c r="G7" s="65">
        <v>1000000</v>
      </c>
      <c r="H7" s="64" t="s">
        <v>34</v>
      </c>
      <c r="I7" s="65">
        <v>100000000</v>
      </c>
      <c r="J7" s="4">
        <v>43374</v>
      </c>
      <c r="K7" s="4">
        <f>IF(J7&lt;&gt;"",J7,"")</f>
        <v>43374</v>
      </c>
      <c r="L7" s="4">
        <v>43497</v>
      </c>
      <c r="M7" s="4">
        <v>43497</v>
      </c>
      <c r="N7" s="286" t="s">
        <v>2735</v>
      </c>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2018-09-28T12:10:01Z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