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<sst xmlns="http://schemas.openxmlformats.org/spreadsheetml/2006/main" count="4250" uniqueCount="2743">
  <si>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</si>
  <si>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</si>
  <si>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</si>
  <si>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</si>
  <si>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</si>
  <si>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</si>
  <si>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</si>
  <si>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</si>
  <si>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</si>
  <si>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</si>
  <si>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</si>
  <si>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</si>
  <si>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</si>
  <si>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</si>
  <si>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</si>
  <si>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</si>
  <si>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</si>
  <si>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</si>
  <si>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</si>
  <si>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</si>
  <si>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</si>
  <si>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</si>
  <si>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</si>
  <si>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</si>
  <si>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</si>
  <si>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</si>
  <si>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</si>
  <si>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</si>
  <si>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</si>
  <si>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</si>
  <si>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</si>
  <si>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</si>
  <si>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</si>
  <si>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</si>
  <si>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</si>
  <si>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</si>
  <si>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</si>
  <si>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</si>
  <si>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</si>
  <si>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</si>
  <si>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</si>
  <si>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</si>
  <si>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</si>
  <si>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</si>
  <si>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</si>
  <si>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</si>
  <si>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</si>
  <si>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</si>
  <si>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</si>
  <si>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</si>
  <si>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</si>
  <si>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</si>
  <si>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</si>
  <si>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</si>
  <si>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</si>
  <si>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</si>
  <si>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</si>
  <si>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</si>
  <si>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</si>
  <si>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</si>
  <si>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</si>
  <si>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</si>
  <si>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</si>
  <si>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</si>
  <si>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</si>
  <si>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</si>
  <si>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</si>
  <si>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</si>
  <si>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</si>
  <si>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</si>
  <si>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</si>
  <si>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</si>
  <si>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</si>
  <si>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</si>
  <si>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</si>
  <si>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</si>
  <si>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</si>
  <si>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</si>
  <si>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</si>
  <si>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</si>
  <si>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</si>
  <si>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</si>
  <si>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</si>
  <si>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</si>
  <si>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</si>
  <si>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</si>
  <si>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</si>
  <si>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</si>
  <si>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</si>
  <si>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</si>
  <si>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</si>
  <si>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</si>
  <si>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</si>
  <si>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</si>
  <si>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</si>
  <si>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</si>
  <si>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</si>
  <si>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</si>
  <si>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</si>
  <si>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</si>
  <si>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</si>
  <si>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</si>
  <si>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</si>
  <si>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</si>
  <si>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</si>
  <si>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</si>
  <si>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</si>
  <si>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</si>
  <si>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</si>
  <si>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</si>
  <si>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</si>
  <si>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</si>
  <si>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</si>
  <si>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</si>
  <si>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</si>
  <si>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</si>
  <si>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</si>
  <si>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</si>
  <si>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</si>
  <si>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</si>
  <si>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</si>
  <si>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</si>
  <si>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</si>
  <si>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</si>
  <si>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</si>
  <si>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</si>
  <si>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</si>
  <si>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</si>
  <si>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</si>
  <si>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</si>
  <si>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</si>
  <si>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</si>
  <si>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</si>
  <si>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</si>
  <si>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</si>
  <si>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</si>
  <si>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</si>
  <si>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</si>
  <si>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</si>
  <si>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</si>
  <si>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</si>
  <si>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</si>
  <si>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</si>
  <si>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</si>
  <si>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</si>
  <si>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</si>
  <si>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</si>
  <si>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</si>
  <si>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</si>
  <si>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</si>
  <si>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</si>
  <si>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</si>
  <si>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</si>
  <si>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</si>
  <si>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</si>
  <si>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</si>
  <si>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</si>
  <si>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</si>
  <si>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</si>
  <si>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</si>
  <si>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</si>
  <si>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</si>
  <si>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</si>
  <si>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</si>
  <si>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</si>
  <si>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</si>
  <si>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</si>
  <si>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</si>
  <si>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</si>
  <si>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</si>
  <si>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</si>
  <si>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</si>
  <si>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</si>
  <si>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</si>
  <si>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</si>
  <si>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</si>
  <si>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</si>
  <si>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</si>
  <si>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</si>
  <si>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</si>
  <si>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</si>
  <si>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</si>
  <si>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</si>
  <si>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</si>
  <si>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</si>
  <si>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</si>
  <si>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</si>
  <si>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</si>
  <si>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</si>
  <si>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</si>
  <si>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</si>
  <si>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</si>
  <si>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</si>
  <si>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</si>
  <si>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</si>
  <si>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</si>
  <si>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</si>
  <si>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</si>
  <si>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</si>
  <si>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</si>
  <si>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</si>
  <si>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</si>
  <si>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</si>
  <si>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</si>
  <si>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</si>
  <si>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</si>
  <si>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</si>
  <si>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</si>
  <si>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</si>
  <si>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</si>
  <si>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</si>
  <si>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</si>
  <si>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</si>
  <si>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</si>
  <si>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</si>
  <si>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</si>
  <si>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</si>
  <si>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</si>
  <si>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</si>
  <si>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</si>
  <si>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</si>
  <si>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</si>
  <si>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</si>
  <si>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</si>
  <si>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</si>
  <si>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</si>
  <si>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</si>
  <si>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</si>
  <si>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</si>
  <si>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</si>
  <si>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</si>
  <si>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</si>
  <si>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</si>
  <si>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</si>
  <si>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</si>
  <si>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</si>
  <si>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</si>
  <si>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</si>
  <si>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</si>
  <si>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</si>
  <si>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</si>
  <si>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</si>
  <si>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</si>
  <si>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</si>
  <si>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</si>
  <si>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</si>
  <si>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</si>
  <si>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</si>
  <si>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</si>
  <si>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</si>
  <si>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</si>
  <si>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</si>
  <si>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</si>
  <si>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</si>
  <si>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</si>
  <si>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</si>
  <si>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</si>
  <si>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</si>
  <si>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</si>
  <si>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</si>
  <si>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</si>
  <si>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</si>
  <si>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</si>
  <si>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</si>
  <si>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</si>
  <si>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</si>
  <si>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</si>
  <si>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</si>
  <si>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</si>
  <si>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</si>
  <si>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</si>
  <si>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</si>
  <si>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</si>
  <si>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</si>
  <si>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</si>
  <si>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</si>
  <si>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</si>
  <si>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</si>
  <si>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</si>
  <si>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</si>
  <si>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</si>
  <si>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</si>
  <si>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</si>
  <si>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</si>
  <si>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</si>
  <si>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</si>
  <si>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</si>
  <si>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</si>
  <si>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</si>
  <si>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</si>
  <si>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</si>
  <si>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</si>
  <si>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</si>
  <si>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</si>
  <si>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</si>
  <si>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</si>
  <si>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</si>
  <si>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</si>
  <si>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</si>
  <si>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</si>
  <si>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</si>
  <si>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</si>
  <si>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</si>
  <si>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</si>
  <si>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</si>
  <si>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</si>
  <si>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</si>
  <si>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</si>
  <si>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</si>
  <si>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</si>
  <si>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</si>
  <si>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</si>
  <si>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</si>
  <si>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</si>
  <si>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</si>
  <si>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</si>
  <si>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</si>
  <si>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</si>
  <si>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</si>
  <si>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</si>
  <si>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</si>
  <si>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</si>
  <si>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</si>
  <si>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</si>
  <si>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</si>
  <si>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</si>
  <si>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</si>
  <si>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</si>
  <si>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</si>
  <si>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</si>
  <si>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</si>
  <si>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</si>
  <si>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</si>
  <si>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</si>
  <si>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</si>
  <si>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</si>
  <si>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</si>
  <si>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</si>
  <si>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</si>
  <si>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</si>
  <si>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</si>
  <si>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</si>
  <si>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</si>
  <si>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</si>
  <si>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</si>
  <si>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</si>
  <si>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</si>
  <si>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</si>
  <si>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</si>
  <si>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</si>
  <si>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</si>
  <si>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</si>
  <si>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</si>
  <si>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</si>
  <si>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</si>
  <si>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</si>
  <si>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</si>
  <si>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</si>
  <si>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</si>
  <si>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</si>
  <si>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</si>
  <si>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</si>
  <si>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</si>
  <si>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</si>
  <si>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</si>
  <si>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</si>
  <si>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</si>
  <si>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</si>
  <si>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</si>
  <si>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</si>
  <si>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</si>
  <si>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</si>
  <si>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</si>
  <si>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</si>
  <si>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</si>
  <si>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</si>
  <si>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</si>
  <si>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</si>
  <si>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</si>
  <si>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</si>
  <si>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</si>
  <si>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</si>
  <si>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</si>
  <si>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</si>
  <si>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</si>
  <si>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</si>
  <si>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</si>
  <si>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</si>
  <si>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</si>
  <si>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</si>
  <si>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</si>
  <si>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</si>
  <si>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</si>
  <si>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</si>
  <si>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</si>
  <si>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</si>
  <si>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</si>
  <si>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</si>
  <si>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</si>
  <si>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</si>
  <si>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</si>
  <si>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</si>
  <si>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</si>
  <si>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</si>
  <si>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</si>
  <si>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</si>
  <si>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</si>
  <si>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</si>
  <si>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</si>
  <si>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</si>
  <si>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</si>
  <si>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</si>
  <si>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</si>
  <si>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</si>
  <si>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</si>
  <si>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</si>
  <si>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</si>
  <si>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</si>
  <si>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</si>
  <si>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</si>
  <si>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</si>
  <si>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</si>
  <si>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</si>
  <si>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</si>
  <si>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</si>
  <si>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</si>
  <si>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</si>
  <si>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</si>
  <si>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</si>
  <si>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</si>
  <si>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</si>
  <si>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</si>
  <si>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</si>
  <si>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</si>
  <si>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</si>
  <si>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</si>
  <si>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</si>
  <si>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</si>
  <si>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</si>
  <si>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</si>
  <si>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</si>
  <si>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</si>
  <si>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</si>
  <si>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</si>
  <si>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</si>
  <si>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</si>
  <si>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</si>
  <si>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</si>
  <si>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</si>
  <si>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</si>
  <si>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</si>
  <si>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</si>
  <si>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</si>
  <si>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</si>
  <si>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</si>
  <si>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</si>
  <si>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</si>
  <si>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</si>
  <si>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</si>
  <si>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</si>
  <si>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</si>
  <si>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</si>
  <si>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</si>
  <si>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</si>
  <si>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</si>
  <si>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</si>
  <si>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</si>
  <si>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</si>
  <si>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</si>
  <si>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</si>
  <si>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</si>
  <si>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</si>
  <si>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</si>
  <si>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</si>
  <si>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</si>
  <si>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</si>
  <si>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</si>
  <si>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</si>
  <si>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</si>
  <si>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</si>
  <si>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</si>
  <si>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</si>
  <si>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</si>
  <si>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</si>
  <si>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</si>
  <si>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</si>
  <si>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</si>
  <si>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</si>
  <si>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</si>
  <si>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</si>
  <si>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</si>
  <si>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</si>
  <si>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</si>
  <si>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</si>
  <si>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</si>
  <si>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</si>
  <si>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</si>
  <si>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</si>
  <si>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</si>
  <si>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</si>
  <si>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</si>
  <si>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</si>
  <si>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</si>
  <si>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</si>
  <si>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</si>
  <si>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</si>
  <si>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</si>
  <si>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</si>
  <si>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</si>
  <si>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</si>
  <si>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</si>
  <si>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</si>
  <si>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</si>
  <si>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</si>
  <si>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</si>
  <si>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</si>
  <si>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</si>
  <si>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</si>
  <si>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</si>
  <si>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</si>
  <si>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</si>
  <si>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</si>
  <si>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</si>
  <si>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</si>
  <si>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</si>
  <si>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</si>
  <si>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</si>
  <si>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</si>
  <si>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</si>
  <si>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</si>
  <si>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</si>
  <si>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</si>
  <si>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</si>
  <si>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</si>
  <si>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</si>
  <si>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</si>
  <si>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</si>
  <si>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</si>
  <si>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</si>
  <si>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</si>
  <si>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</si>
  <si>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</si>
  <si>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</si>
  <si>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</si>
  <si>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</si>
  <si>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</si>
  <si>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</si>
  <si>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</si>
  <si>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</si>
  <si>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</si>
  <si>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</si>
  <si>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</si>
  <si>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</si>
  <si>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</si>
  <si>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</si>
  <si>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</si>
  <si>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</si>
  <si>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</si>
  <si>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</si>
  <si>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</si>
  <si>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</si>
  <si>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</si>
  <si>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</si>
  <si>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</si>
  <si>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</si>
  <si>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</si>
  <si>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</si>
  <si>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</si>
  <si>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</si>
  <si>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</si>
  <si>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</si>
  <si>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</si>
  <si>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</si>
  <si>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</si>
  <si>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</si>
  <si>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</si>
  <si>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</si>
  <si>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</si>
  <si>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</si>
  <si>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</si>
  <si>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</si>
  <si>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</si>
  <si>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</si>
  <si>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</si>
  <si>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</si>
  <si>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</si>
  <si>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</si>
  <si>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</si>
  <si>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</si>
  <si>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</si>
  <si>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</si>
  <si>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</si>
  <si>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</si>
  <si>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</si>
  <si>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</si>
  <si>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</si>
  <si>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</si>
  <si>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</si>
  <si>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</si>
  <si>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</si>
  <si>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</si>
  <si>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</si>
  <si>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</si>
  <si>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</si>
  <si>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</si>
  <si>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</si>
  <si>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</si>
  <si>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</si>
  <si>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</si>
  <si>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</si>
  <si>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</si>
  <si>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</si>
  <si>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</si>
  <si>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</si>
  <si>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</si>
  <si>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</si>
  <si>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</si>
  <si>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</si>
  <si>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</si>
  <si>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</si>
  <si>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</si>
  <si>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</si>
  <si>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</si>
  <si>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</si>
  <si>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</si>
  <si>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</si>
  <si>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</si>
  <si>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</si>
  <si>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</si>
  <si>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</si>
  <si>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</si>
  <si>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</si>
  <si>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</si>
  <si>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</si>
  <si>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</si>
  <si>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</si>
  <si>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</si>
  <si>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</si>
  <si>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</si>
  <si>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</si>
  <si>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</si>
  <si>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</si>
  <si>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</si>
  <si>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</si>
  <si>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</si>
  <si>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</si>
  <si>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</si>
  <si>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</si>
  <si>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</si>
  <si>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</si>
  <si>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</si>
  <si>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</si>
  <si>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</si>
  <si>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</si>
  <si>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</si>
  <si>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</si>
  <si>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</si>
  <si>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</si>
  <si>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</si>
  <si>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</si>
  <si>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</si>
  <si>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</si>
  <si>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</si>
  <si>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</si>
  <si>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</si>
  <si>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</si>
  <si>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</si>
  <si>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</si>
  <si>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</si>
  <si>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</si>
  <si>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</si>
  <si>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</si>
  <si>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</si>
  <si>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</si>
  <si>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</si>
  <si>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</si>
  <si>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</si>
  <si>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</si>
  <si>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</si>
  <si>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</si>
  <si>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</si>
  <si>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</si>
  <si>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</si>
  <si>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</si>
  <si>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</si>
  <si>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</si>
  <si>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</si>
  <si>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</si>
  <si>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</si>
  <si>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</si>
  <si>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</si>
  <si>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</si>
  <si>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</si>
  <si>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</si>
  <si>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</si>
  <si>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</si>
  <si>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</si>
  <si>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</si>
  <si>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</si>
  <si>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</si>
  <si>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</si>
  <si>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</si>
  <si>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</si>
  <si>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</si>
  <si>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</si>
  <si>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</si>
  <si>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</si>
  <si>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</si>
  <si>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</si>
  <si>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</si>
  <si>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</si>
  <si>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</si>
  <si>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</si>
  <si>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</si>
  <si>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</si>
  <si>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</si>
  <si>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</si>
  <si>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</si>
  <si>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</si>
  <si>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</si>
  <si>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</si>
  <si>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</si>
  <si>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</si>
  <si>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</si>
  <si>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</si>
  <si>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</si>
  <si>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</si>
  <si>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</si>
  <si>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</si>
  <si>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</si>
  <si>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</si>
  <si>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</si>
  <si>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</si>
  <si>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</si>
  <si>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</si>
  <si>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</si>
  <si>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</si>
  <si>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</si>
  <si>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</si>
  <si>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</si>
  <si>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</si>
  <si>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</si>
  <si>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</si>
  <si>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</si>
  <si>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</si>
  <si>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</si>
  <si>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</si>
  <si>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</si>
  <si>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</si>
  <si>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</si>
  <si>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</si>
  <si>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</si>
  <si>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</si>
  <si>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</si>
  <si>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</si>
  <si>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</si>
  <si>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</si>
  <si>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</si>
  <si>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</si>
  <si>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</si>
  <si>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</si>
  <si>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</si>
  <si>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</si>
  <si>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</si>
  <si>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</si>
  <si>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</si>
  <si>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</si>
  <si>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</si>
  <si>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</si>
  <si>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</si>
  <si>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</si>
  <si>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</si>
  <si>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</si>
  <si>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</si>
  <si>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</si>
  <si>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</si>
  <si>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</si>
  <si>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</si>
  <si>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</si>
  <si>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</si>
  <si>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</si>
  <si>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</si>
  <si>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</si>
  <si>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</si>
  <si>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</si>
  <si>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</si>
  <si>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</si>
  <si>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</si>
  <si>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</si>
  <si>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</si>
  <si>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</si>
  <si>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</si>
  <si>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</si>
  <si>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</si>
  <si>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</si>
  <si>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</si>
  <si>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</si>
  <si>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</si>
  <si>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</si>
  <si>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</si>
  <si>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</si>
  <si>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</si>
  <si>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</si>
  <si>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</si>
  <si>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</si>
  <si>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</si>
  <si>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</si>
  <si>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</si>
  <si>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</si>
  <si>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</si>
  <si>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</si>
  <si>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</si>
  <si>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</si>
  <si>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</si>
  <si>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</si>
  <si>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</si>
  <si>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</si>
  <si>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</si>
  <si>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</si>
  <si>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</si>
  <si>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</si>
  <si>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</si>
  <si>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</si>
  <si>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</si>
  <si>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</si>
  <si>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</si>
  <si>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</si>
  <si>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</si>
  <si>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</si>
  <si>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</si>
  <si>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</si>
  <si>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</si>
  <si>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</si>
  <si>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</si>
  <si>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</si>
  <si>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</si>
  <si>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</si>
  <si>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</si>
  <si>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</si>
  <si>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</si>
  <si>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</si>
  <si>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</si>
  <si>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</si>
  <si>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</si>
  <si>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</si>
  <si>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</si>
  <si>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</si>
  <si>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</si>
  <si>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</si>
  <si>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</si>
  <si>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</si>
  <si>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</si>
  <si>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</si>
  <si>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</si>
  <si>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</si>
  <si>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</si>
  <si>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</si>
  <si>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</si>
  <si>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</si>
  <si>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</si>
  <si>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</si>
  <si>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</si>
  <si>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</si>
  <si>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</si>
  <si>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</si>
  <si>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</si>
  <si>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</si>
  <si>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</si>
  <si>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</si>
  <si>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</si>
  <si>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</si>
  <si>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</si>
  <si>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</si>
  <si>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</si>
  <si>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</si>
  <si>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</si>
  <si>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</si>
  <si>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</si>
  <si>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</si>
  <si>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</si>
  <si>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</si>
  <si>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</si>
  <si>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</si>
  <si>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</si>
  <si>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</si>
  <si>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</si>
  <si>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</si>
  <si>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</si>
  <si>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</si>
  <si>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</si>
  <si>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</si>
  <si>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</si>
  <si>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</si>
  <si>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</si>
  <si>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</si>
  <si>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</si>
  <si>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</si>
  <si>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</si>
  <si>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</si>
  <si>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</si>
  <si>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</si>
  <si>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</si>
  <si>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</si>
  <si>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</si>
  <si>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</si>
  <si>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</si>
  <si>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</si>
  <si>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</si>
  <si>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</si>
  <si>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</si>
  <si>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</si>
  <si>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</si>
  <si>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</si>
  <si>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</si>
  <si>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</si>
  <si>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</si>
  <si>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</si>
  <si>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</si>
  <si>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</si>
  <si>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</si>
  <si>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</si>
  <si>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</si>
  <si>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</si>
  <si>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</si>
  <si>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</si>
  <si>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</si>
  <si>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</si>
  <si>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</si>
  <si>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</si>
  <si>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</si>
  <si>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</si>
  <si>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</si>
  <si>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</si>
  <si>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</si>
  <si>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</si>
  <si>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</si>
  <si>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</si>
  <si>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</si>
  <si>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</si>
  <si>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</si>
  <si>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</si>
  <si>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</si>
  <si>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</si>
  <si>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</si>
  <si>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</si>
  <si>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</si>
  <si>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</si>
  <si>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</si>
  <si>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</si>
  <si>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</si>
  <si>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</si>
  <si>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</si>
  <si>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</si>
  <si>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</si>
  <si>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</si>
  <si>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</si>
  <si>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</si>
  <si>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</si>
  <si>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</si>
  <si>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</si>
  <si>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</si>
  <si>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</si>
  <si>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</si>
  <si>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</si>
  <si>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</si>
  <si>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</si>
  <si>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</si>
  <si>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</si>
  <si>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</si>
  <si>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</si>
  <si>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</si>
  <si>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</si>
  <si>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</si>
  <si>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</si>
  <si>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</si>
  <si>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</si>
  <si>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</si>
  <si>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</si>
  <si>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</si>
  <si>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</si>
  <si>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</si>
  <si>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</si>
  <si>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</si>
  <si>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</si>
  <si>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</si>
  <si>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</si>
  <si>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</si>
  <si>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</si>
  <si>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</si>
  <si>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</si>
  <si>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</si>
  <si>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</si>
  <si>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</si>
  <si>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</si>
  <si>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</si>
  <si>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</si>
  <si>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</si>
  <si>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</si>
  <si>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</si>
  <si>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</si>
  <si>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</si>
  <si>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</si>
  <si>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</si>
  <si>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</si>
  <si>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</si>
  <si>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</si>
  <si>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</si>
  <si>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</si>
  <si>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</si>
  <si>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</si>
  <si>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</si>
  <si>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</si>
  <si>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</si>
  <si>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</si>
  <si>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</si>
  <si>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</si>
  <si>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</si>
  <si>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</si>
  <si>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</si>
  <si>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</si>
  <si>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</si>
  <si>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</si>
  <si>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</si>
  <si>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</si>
  <si>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</si>
  <si>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</si>
  <si>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</si>
  <si>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</si>
  <si>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</si>
  <si>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</si>
  <si>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</si>
  <si>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</si>
  <si>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</si>
  <si>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</si>
  <si>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</si>
  <si>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</si>
  <si>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</si>
  <si>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</si>
  <si>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</si>
  <si>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</si>
  <si>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</si>
  <si>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</si>
  <si>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</si>
  <si>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</si>
  <si>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</si>
  <si>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</si>
  <si>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</si>
  <si>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</si>
  <si>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</si>
  <si>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</si>
  <si>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</si>
  <si>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</si>
  <si>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</si>
  <si>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</si>
  <si>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</si>
  <si>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</si>
  <si>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</si>
  <si>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</si>
  <si>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</si>
  <si>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</si>
  <si>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</si>
  <si>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</si>
  <si>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</si>
  <si>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</si>
  <si>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</si>
  <si>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</si>
  <si>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</si>
  <si>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</si>
  <si>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</si>
  <si>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</si>
  <si>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</si>
  <si>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</si>
  <si>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</si>
  <si>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</si>
  <si>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</si>
  <si>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</si>
  <si>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</si>
  <si>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</si>
  <si>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</si>
  <si>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</si>
  <si>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</si>
  <si>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</si>
  <si>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</si>
  <si>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</si>
  <si>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</si>
  <si>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</si>
  <si>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</si>
  <si>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</si>
  <si>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</si>
  <si>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</si>
  <si>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</si>
  <si>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</si>
  <si>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</si>
  <si>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</si>
  <si>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</si>
  <si>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</si>
  <si>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</si>
  <si>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</si>
  <si>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</si>
  <si>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</si>
  <si>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</si>
  <si>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</si>
  <si>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</si>
  <si>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</si>
  <si>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</si>
  <si>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</si>
  <si>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</si>
  <si>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</si>
  <si>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</si>
  <si>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</si>
  <si>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</si>
  <si>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</si>
  <si>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</si>
  <si>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</si>
  <si>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</si>
  <si>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</si>
  <si>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</si>
  <si>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</si>
  <si>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</si>
  <si>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</si>
  <si>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</si>
  <si>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</si>
  <si>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</si>
  <si>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</si>
  <si>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</si>
  <si>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</si>
  <si>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</si>
  <si>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</si>
  <si>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</si>
  <si>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</si>
  <si>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</si>
  <si>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</si>
  <si>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</si>
  <si>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</si>
  <si>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</si>
  <si>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</si>
  <si>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</si>
  <si>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</si>
  <si>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</si>
  <si>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</si>
  <si>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</si>
  <si>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</si>
  <si>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</si>
  <si>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</si>
  <si>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</si>
  <si>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</si>
  <si>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</si>
  <si>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</si>
  <si>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</si>
  <si>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</si>
  <si>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</si>
  <si>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</si>
  <si>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</si>
  <si>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</si>
  <si>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</si>
  <si>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</si>
  <si>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</si>
  <si>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</si>
  <si>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</si>
  <si>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</si>
  <si>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</si>
  <si>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</si>
  <si>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</si>
  <si>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</si>
  <si>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</si>
  <si>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</si>
  <si>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</si>
  <si>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</si>
  <si>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</si>
  <si>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</si>
  <si>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</si>
  <si>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</si>
  <si>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</si>
  <si>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</si>
  <si>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</si>
  <si>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</si>
  <si>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</si>
  <si>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</si>
  <si>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</si>
  <si>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</si>
  <si>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</si>
  <si>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</si>
  <si>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</si>
  <si>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</si>
  <si>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</si>
  <si>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</si>
  <si>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</si>
  <si>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</si>
  <si>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</si>
  <si>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</si>
  <si>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</si>
  <si>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</si>
  <si>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</si>
  <si>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</si>
  <si>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</si>
  <si>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</si>
  <si>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</si>
  <si>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</si>
  <si>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</si>
  <si>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</si>
  <si>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</si>
  <si>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</si>
  <si>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</si>
  <si>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</si>
  <si>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</si>
  <si>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</si>
  <si>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</si>
  <si>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</si>
  <si>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</si>
  <si>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</si>
  <si>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</si>
  <si>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</si>
  <si>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</si>
  <si>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</si>
  <si>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</si>
  <si>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</si>
  <si>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</si>
  <si>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</si>
  <si>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</si>
  <si>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</si>
  <si>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</si>
  <si>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</si>
  <si>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</si>
  <si>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</si>
  <si>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</si>
  <si>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</si>
  <si>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</si>
  <si>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</si>
  <si>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</si>
  <si>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</si>
  <si>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</si>
  <si>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</si>
  <si>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</si>
  <si>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</si>
  <si>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</si>
  <si>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</si>
  <si>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</si>
  <si>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</si>
  <si>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</si>
  <si>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</si>
  <si>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</si>
  <si>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</si>
  <si>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</si>
  <si>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</si>
  <si>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</si>
  <si>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</si>
  <si>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</si>
  <si>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</si>
  <si>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</si>
  <si>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</si>
  <si>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</si>
  <si>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</si>
  <si>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</si>
  <si>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</si>
  <si>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</si>
  <si>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</si>
  <si>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</si>
  <si>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</si>
  <si>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</si>
  <si>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</si>
  <si>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</si>
  <si>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</si>
  <si>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</si>
  <si>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</si>
  <si>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</si>
  <si>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</si>
  <si>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</si>
  <si>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</si>
  <si>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</si>
  <si>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</si>
  <si>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</si>
  <si>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</si>
  <si>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</si>
  <si>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</si>
  <si>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</si>
  <si>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</si>
  <si>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</si>
  <si>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</si>
  <si>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</si>
  <si>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</si>
  <si>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</si>
  <si>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</si>
  <si>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</si>
  <si>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</si>
  <si>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</si>
  <si>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</si>
  <si>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</si>
  <si>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</si>
  <si>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</si>
  <si>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</si>
  <si>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</si>
  <si>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</si>
  <si>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</si>
  <si>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</si>
  <si>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</si>
  <si>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</si>
  <si>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</si>
  <si>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</si>
  <si>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</si>
  <si>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</si>
  <si>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</si>
  <si>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</si>
  <si>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</si>
  <si>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</si>
  <si>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</si>
  <si>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</si>
  <si>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</si>
  <si>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</si>
  <si>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</si>
  <si>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</si>
  <si>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</si>
  <si>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</si>
  <si>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</si>
  <si>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</si>
  <si>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</si>
  <si>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</si>
  <si>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</si>
  <si>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</si>
  <si>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</si>
  <si>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</si>
  <si>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</si>
  <si>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</si>
  <si>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</si>
  <si>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</si>
  <si>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</si>
  <si>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</si>
  <si>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</si>
  <si>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</si>
  <si>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</si>
  <si>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</si>
  <si>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</si>
  <si>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</si>
  <si>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</si>
  <si>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</si>
  <si>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</si>
  <si>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</si>
  <si>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</si>
  <si>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</si>
  <si>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</si>
  <si>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</si>
  <si>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</si>
  <si>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</si>
  <si>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</si>
  <si>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</si>
  <si>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</si>
  <si>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</si>
  <si>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</si>
  <si>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</si>
  <si>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</si>
  <si>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</si>
  <si>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</si>
  <si>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</si>
  <si>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</si>
  <si>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</si>
  <si>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</si>
  <si>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</si>
  <si>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</si>
  <si>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</si>
  <si>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</si>
  <si>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</si>
  <si>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</si>
  <si>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</si>
  <si>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</si>
  <si>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</si>
  <si>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</si>
  <si>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</si>
  <si>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</si>
  <si>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</si>
  <si>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</si>
  <si>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</si>
  <si>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</si>
  <si>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</si>
  <si>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</si>
  <si>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</si>
  <si>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</si>
  <si>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</si>
  <si>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</si>
  <si>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</si>
  <si>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</si>
  <si>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</si>
  <si>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</si>
  <si>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</si>
  <si>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</si>
  <si>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</si>
  <si>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</si>
  <si>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</si>
  <si>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</si>
  <si>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</si>
  <si>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</si>
  <si>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</si>
  <si>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</si>
  <si>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</si>
  <si>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</si>
  <si>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</si>
  <si>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</si>
  <si>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</si>
  <si>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</si>
  <si>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</si>
  <si>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</si>
  <si>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</si>
  <si>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</si>
  <si>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</si>
  <si>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</si>
  <si>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</si>
  <si>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</si>
  <si>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</si>
  <si>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</si>
  <si>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</si>
  <si>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</si>
  <si>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</si>
  <si>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</si>
  <si>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</si>
  <si>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</si>
  <si>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</si>
  <si>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</si>
  <si>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</si>
  <si>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</si>
  <si>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</si>
  <si>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</si>
  <si>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</si>
  <si>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</si>
  <si>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</si>
  <si>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</si>
  <si>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</si>
  <si>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</si>
  <si>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</si>
  <si>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</si>
  <si>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</si>
  <si>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</si>
  <si>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</si>
  <si>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</si>
  <si>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</si>
  <si>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</si>
  <si>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</si>
  <si>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</si>
  <si>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</si>
  <si>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</si>
  <si>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</si>
  <si>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</si>
  <si>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</si>
  <si>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</si>
  <si>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</si>
  <si>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</si>
  <si>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</si>
  <si>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</si>
  <si>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</si>
  <si>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</si>
  <si>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</si>
  <si>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</si>
  <si>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</si>
  <si>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</si>
  <si>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</si>
  <si>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</si>
  <si>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</si>
  <si>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</si>
  <si>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</si>
  <si>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</si>
  <si>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</si>
  <si>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</si>
  <si>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</si>
  <si>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</si>
  <si>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</si>
  <si>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</si>
  <si>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</si>
  <si>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</si>
  <si>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</si>
  <si>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</si>
  <si>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</si>
  <si>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</si>
  <si>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</si>
  <si>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</si>
  <si>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</si>
  <si>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</si>
  <si>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</si>
  <si>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</si>
  <si>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</si>
  <si>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</si>
  <si>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</si>
  <si>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</si>
  <si>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</si>
  <si>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</si>
  <si>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</si>
  <si>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</si>
  <si>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</si>
  <si>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</si>
  <si>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</si>
  <si>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</si>
  <si>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</si>
  <si>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</si>
  <si>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</si>
  <si>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</si>
  <si>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</si>
  <si>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</si>
  <si>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</si>
  <si>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</si>
  <si>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</si>
  <si>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</si>
  <si>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</si>
  <si>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</si>
  <si>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</si>
  <si>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</si>
  <si>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</si>
  <si>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</si>
  <si>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</si>
  <si>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</si>
  <si>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</si>
  <si>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</si>
  <si>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</si>
  <si>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</si>
  <si>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</si>
  <si>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</si>
  <si>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</si>
  <si>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</si>
  <si>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</si>
  <si>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</si>
  <si>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</si>
  <si>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</si>
  <si>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</si>
  <si>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</si>
  <si>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</si>
  <si>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</si>
  <si>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</si>
  <si>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</si>
  <si>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</si>
  <si>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</si>
  <si>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</si>
  <si>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</si>
  <si>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</si>
  <si>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</si>
  <si>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</si>
  <si>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</si>
  <si>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</si>
  <si>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</si>
  <si>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</si>
  <si>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</si>
  <si>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</si>
  <si>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</si>
  <si>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</si>
  <si>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</si>
  <si>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</si>
  <si>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</si>
  <si>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</si>
  <si>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</si>
  <si>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</si>
  <si>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</si>
  <si>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</si>
  <si>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</si>
  <si>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</si>
  <si>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</si>
  <si>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</si>
  <si>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</si>
  <si>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</si>
  <si>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</si>
  <si>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</si>
  <si>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</si>
  <si>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</si>
  <si>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</si>
  <si>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</si>
  <si>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</si>
  <si>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</si>
  <si>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</si>
  <si>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</si>
  <si>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</si>
  <si>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</si>
  <si>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</si>
  <si>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</si>
  <si>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</si>
  <si>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</si>
  <si>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</si>
  <si>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</si>
  <si>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</si>
  <si>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</si>
  <si>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</si>
  <si>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</si>
  <si>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</si>
  <si>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</si>
  <si>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</si>
  <si>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</si>
  <si>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</si>
  <si>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</si>
  <si>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</si>
  <si>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</si>
  <si>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</si>
  <si>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</si>
  <si>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</si>
  <si>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</si>
  <si>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</si>
  <si>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</si>
  <si>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</si>
  <si>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</si>
  <si>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</si>
  <si>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</si>
  <si>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</si>
  <si>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</si>
  <si>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</si>
  <si>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</si>
  <si>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</si>
  <si>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</si>
  <si>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</si>
  <si>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</si>
  <si>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</si>
  <si>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</si>
  <si>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</si>
  <si>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</si>
  <si>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</si>
  <si>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</si>
  <si>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</si>
  <si>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</si>
  <si>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</si>
  <si>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</si>
  <si>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</si>
  <si>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</si>
  <si>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</si>
  <si>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</si>
  <si>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</si>
  <si>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</si>
  <si>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</si>
  <si>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</si>
  <si>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</si>
  <si>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</si>
  <si>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</si>
  <si>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</si>
  <si>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</si>
  <si>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</si>
  <si>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</si>
  <si>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</si>
  <si>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</si>
  <si>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</si>
  <si>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</si>
  <si>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</si>
  <si>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</si>
  <si>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</si>
  <si>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</si>
  <si>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</si>
  <si>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</si>
  <si>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</si>
  <si>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</si>
  <si>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</si>
  <si>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</si>
  <si>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</si>
  <si>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</si>
  <si>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</si>
  <si>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</si>
  <si>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</si>
  <si>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</si>
  <si>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</si>
  <si>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</si>
  <si>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</si>
  <si>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</si>
  <si>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</si>
  <si>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</si>
  <si>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</si>
  <si>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</si>
  <si>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</si>
  <si>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</si>
  <si>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</si>
  <si>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</si>
  <si>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</si>
  <si>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</si>
  <si>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</si>
  <si>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</si>
  <si>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</si>
  <si>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</si>
  <si>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</si>
  <si>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</si>
  <si>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</si>
  <si>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</si>
  <si>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</si>
  <si>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</si>
  <si>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</si>
  <si>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</si>
  <si>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</si>
  <si>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</si>
  <si>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</si>
  <si>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</si>
  <si>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</si>
  <si>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</si>
  <si>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</si>
  <si>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</si>
  <si>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</si>
  <si>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</si>
  <si>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</si>
  <si>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</si>
  <si>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</si>
  <si>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</si>
  <si>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</si>
  <si>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</si>
  <si>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</si>
  <si>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</si>
  <si>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</si>
  <si>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</si>
  <si>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</si>
  <si>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</si>
  <si>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</si>
  <si>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</si>
  <si>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</si>
  <si>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</si>
  <si>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</si>
  <si>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</si>
  <si>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</si>
  <si>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</si>
  <si>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</si>
  <si>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</si>
  <si>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</si>
  <si>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</si>
  <si>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</si>
  <si>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</si>
  <si>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</si>
  <si>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</si>
  <si>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</si>
  <si>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</si>
  <si>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</si>
  <si>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</si>
  <si>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</si>
  <si>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</si>
  <si>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</si>
  <si>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</si>
  <si>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</si>
  <si>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</si>
  <si>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</si>
  <si>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</si>
  <si>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</si>
  <si>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</si>
  <si>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</si>
  <si>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</si>
  <si>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</si>
  <si>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</si>
  <si>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</si>
  <si>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</si>
  <si>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</si>
  <si>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</si>
  <si>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</si>
  <si>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</si>
  <si>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</si>
  <si>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</si>
  <si>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</si>
  <si>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</si>
  <si>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</si>
  <si>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</si>
  <si>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</si>
  <si>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</si>
  <si>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</si>
  <si>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</si>
  <si>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</si>
  <si>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</si>
  <si>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</si>
  <si>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</si>
  <si>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</si>
  <si>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</si>
  <si>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</si>
  <si>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</si>
  <si>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</si>
  <si>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</si>
  <si>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</si>
  <si>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</si>
  <si>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</si>
  <si>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</si>
  <si>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</si>
  <si>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</si>
  <si>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</si>
  <si>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</si>
  <si>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</si>
  <si>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</si>
  <si>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</si>
  <si>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</si>
  <si>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</si>
  <si>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</si>
  <si>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</si>
  <si>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</si>
  <si>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</si>
  <si>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</si>
  <si>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</si>
  <si>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</si>
  <si>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</si>
  <si>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</si>
  <si>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</si>
  <si>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</si>
  <si>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</si>
  <si>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</si>
  <si>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</si>
  <si>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</si>
  <si>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</si>
  <si>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</si>
  <si>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</si>
  <si>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</si>
  <si>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</si>
  <si>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</si>
  <si>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</si>
  <si>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</si>
  <si>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</si>
  <si>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</si>
  <si>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</si>
  <si>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</si>
  <si>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</si>
  <si>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</si>
  <si>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</si>
  <si>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</si>
  <si>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</si>
  <si>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</si>
  <si>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</si>
  <si>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</si>
  <si>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</si>
  <si>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</si>
  <si>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</si>
  <si>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</si>
  <si>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</si>
  <si>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</si>
  <si>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</si>
  <si>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</si>
  <si>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</si>
  <si>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</si>
  <si>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</si>
  <si>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</si>
  <si>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</si>
  <si>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</si>
  <si>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</si>
  <si>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</si>
  <si>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</si>
  <si>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</si>
  <si>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</si>
  <si>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</si>
  <si>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</si>
  <si>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</si>
  <si>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</si>
  <si>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</si>
  <si>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</si>
  <si>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</si>
  <si>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</si>
  <si>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</si>
  <si>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</si>
  <si>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</si>
  <si>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</si>
  <si>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</si>
  <si>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</si>
  <si>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</si>
  <si>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</si>
  <si>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</si>
  <si>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</si>
  <si>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</si>
  <si>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</si>
  <si>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</si>
  <si>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</si>
  <si>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</si>
  <si>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</si>
  <si>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</si>
  <si>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</si>
  <si>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</si>
  <si>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</si>
  <si>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</si>
  <si>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</si>
  <si>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</si>
  <si>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</si>
  <si>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</si>
  <si>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</si>
  <si>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</si>
  <si>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</si>
  <si>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</si>
  <si>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</si>
  <si>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</si>
  <si>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</si>
  <si>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</si>
  <si>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</si>
  <si>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</si>
  <si>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</si>
  <si>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</si>
  <si>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</si>
  <si>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</si>
  <si>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</si>
  <si>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</si>
  <si>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</si>
  <si>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</si>
  <si>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</si>
  <si>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</si>
  <si>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</si>
  <si>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</si>
  <si>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</si>
  <si>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</si>
  <si>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</si>
  <si>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</si>
  <si>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</si>
  <si>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</si>
  <si>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</si>
  <si>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</si>
  <si>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</si>
  <si>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</si>
  <si>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</si>
  <si>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</si>
  <si>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</si>
  <si>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</si>
  <si>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</si>
  <si>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</si>
  <si>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</si>
  <si>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</si>
  <si>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</si>
  <si>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</si>
  <si>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</si>
  <si>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</si>
  <si>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</si>
  <si>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</si>
  <si>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</si>
  <si>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</si>
  <si>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</si>
  <si>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</si>
  <si>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</si>
  <si>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</si>
  <si>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</si>
  <si>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</si>
  <si>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</si>
  <si>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</si>
  <si>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</si>
  <si>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</si>
  <si>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</si>
  <si>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</si>
  <si>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</si>
  <si>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</si>
  <si>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</si>
  <si>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</si>
  <si>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</si>
  <si>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</si>
  <si>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</si>
  <si>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</si>
  <si>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</si>
  <si>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</si>
  <si>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</si>
  <si>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</si>
  <si>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</si>
  <si>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</si>
  <si>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</si>
  <si>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</si>
  <si>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</si>
  <si>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</si>
  <si>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</si>
  <si>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</si>
  <si>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</si>
  <si>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</si>
  <si>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</si>
  <si>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</si>
  <si>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</si>
  <si>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</si>
  <si>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</si>
  <si>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</si>
  <si>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</si>
  <si>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</si>
  <si>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</si>
  <si>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</si>
  <si>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</si>
  <si>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</si>
  <si>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</si>
  <si>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</si>
  <si>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</si>
  <si>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</si>
  <si>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</si>
  <si>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</si>
  <si>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</si>
  <si>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</si>
  <si>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</si>
  <si>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</si>
  <si>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</si>
  <si>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</si>
  <si>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</si>
  <si>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</si>
  <si>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</si>
  <si>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</si>
  <si>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</si>
  <si>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</si>
  <si>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</si>
  <si>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</si>
  <si>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</si>
  <si>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</si>
  <si>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</si>
  <si>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</si>
  <si>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</si>
  <si>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</si>
  <si>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</si>
  <si>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</si>
  <si>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</si>
  <si>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</si>
  <si>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</si>
  <si>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</si>
  <si>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</si>
  <si>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</si>
  <si>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</si>
  <si>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</si>
  <si>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</si>
  <si>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</si>
  <si>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</si>
  <si>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</si>
  <si>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</si>
  <si>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</si>
  <si>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</si>
  <si>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</si>
  <si>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</si>
  <si>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</si>
  <si>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</si>
  <si>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</si>
  <si>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</si>
  <si>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</si>
  <si>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</si>
  <si>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</si>
  <si>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</si>
  <si>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</si>
  <si>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</si>
  <si>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</si>
  <si>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</si>
  <si>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</si>
  <si>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</si>
  <si>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</si>
  <si>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</si>
  <si>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</si>
  <si>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</si>
  <si>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</si>
  <si>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</si>
  <si>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</si>
  <si>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</si>
  <si>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</si>
  <si>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</si>
  <si>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</si>
  <si>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</si>
  <si>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</si>
  <si>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</si>
  <si>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</si>
  <si>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</si>
  <si>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</si>
  <si>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</si>
  <si>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</si>
  <si>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</si>
  <si>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</si>
  <si>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</si>
  <si>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</si>
  <si>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</si>
  <si>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</si>
  <si>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</si>
  <si>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</si>
  <si>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</si>
  <si>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</si>
  <si>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</si>
  <si>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</si>
  <si>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</si>
  <si>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</si>
  <si>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</si>
  <si>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</si>
  <si>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</si>
  <si>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</si>
  <si>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</si>
  <si>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</si>
  <si>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</si>
  <si>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</si>
  <si>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</si>
  <si>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</si>
  <si>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</si>
  <si>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</si>
  <si>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</si>
  <si>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</si>
  <si>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</si>
  <si>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</si>
  <si>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</si>
  <si>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</si>
  <si>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</si>
  <si>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</si>
  <si>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</si>
  <si>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</si>
  <si>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</si>
  <si>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</si>
  <si>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</si>
  <si>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</si>
  <si>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</si>
  <si>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</si>
  <si>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</si>
  <si>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</si>
  <si>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</si>
  <si>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</si>
  <si>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</si>
  <si>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</si>
  <si>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</si>
  <si>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</si>
  <si>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</si>
  <si>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</si>
  <si>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</si>
  <si>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</si>
  <si>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</si>
  <si>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</si>
  <si>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</si>
  <si>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</si>
  <si>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</si>
  <si>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</si>
  <si>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</si>
  <si>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</si>
  <si>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</si>
  <si>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</si>
  <si>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</si>
  <si>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</si>
  <si>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</si>
  <si>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</si>
  <si>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</si>
  <si>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</si>
  <si>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</si>
  <si>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</si>
  <si>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</si>
  <si>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</si>
  <si>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</si>
  <si>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</si>
  <si>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</si>
  <si>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</si>
  <si>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</si>
  <si>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</si>
  <si>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</si>
  <si>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</si>
  <si>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</si>
  <si>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</si>
  <si>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</si>
  <si>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</si>
  <si>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</si>
  <si>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</si>
  <si>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</si>
  <si>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</si>
  <si>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</si>
  <si>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</si>
  <si>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</si>
  <si>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</si>
  <si>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</si>
  <si>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</si>
  <si>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</si>
  <si>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</si>
  <si>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</si>
  <si>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</si>
  <si>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</si>
  <si>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</si>
  <si>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</si>
  <si>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</si>
  <si>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</si>
  <si>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</si>
  <si>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</si>
  <si>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</si>
  <si>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</si>
  <si>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</si>
  <si>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</si>
  <si>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</si>
  <si>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</si>
  <si>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</si>
  <si>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</si>
  <si>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</si>
  <si>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</si>
  <si>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</si>
  <si>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</si>
  <si>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</si>
  <si>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</si>
  <si>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</si>
  <si>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</si>
  <si>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</si>
  <si>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</si>
  <si>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</si>
  <si>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</si>
  <si>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</si>
  <si>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</si>
  <si>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</si>
  <si>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</si>
  <si>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</si>
  <si>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</si>
  <si>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</si>
  <si>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</si>
  <si>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</si>
  <si>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</si>
  <si>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</si>
  <si>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</si>
  <si>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</si>
  <si>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</si>
  <si>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</si>
  <si>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</si>
  <si>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</si>
  <si>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</si>
  <si>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</si>
  <si>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</si>
  <si>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</si>
  <si>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</si>
  <si>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</si>
  <si>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</si>
  <si>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</si>
  <si>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</si>
  <si>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</si>
  <si>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</si>
  <si>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</si>
  <si>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</si>
  <si>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</si>
  <si>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</si>
  <si>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</si>
  <si>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</si>
  <si>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</si>
  <si>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</si>
  <si>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</si>
  <si>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</si>
  <si>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</si>
  <si>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</si>
  <si>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</si>
  <si>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</si>
  <si>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</si>
  <si>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</si>
  <si>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</si>
  <si>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</si>
  <si>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</si>
  <si>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</si>
  <si>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</si>
  <si>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</si>
  <si>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</si>
  <si>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</si>
  <si>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</si>
  <si>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</si>
  <si>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</si>
  <si>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</si>
  <si>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</si>
  <si>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</si>
  <si>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</si>
  <si>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</si>
  <si>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</si>
  <si>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</si>
  <si>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</si>
  <si>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</si>
  <si>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</si>
  <si>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</si>
  <si>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</si>
  <si>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</si>
  <si>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</si>
  <si>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</si>
  <si>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</si>
  <si>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</si>
  <si>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</si>
  <si>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</si>
  <si>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</si>
  <si>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</si>
  <si>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</si>
  <si>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</si>
  <si>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</si>
  <si>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</si>
  <si>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</si>
  <si>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</si>
  <si>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</si>
  <si>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</si>
  <si>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</si>
  <si>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</si>
  <si>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</si>
  <si>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</si>
  <si>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</si>
  <si>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</si>
  <si>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</si>
  <si>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</si>
  <si>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</si>
  <si>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</si>
  <si>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</si>
  <si>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</si>
  <si>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</si>
  <si>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</si>
  <si>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</si>
  <si>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</si>
  <si>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</si>
  <si>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</si>
  <si>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</si>
  <si>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</si>
  <si>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</si>
  <si>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</si>
  <si>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</si>
  <si>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</si>
  <si>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</si>
  <si>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</si>
  <si>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</si>
  <si>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</si>
  <si>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</si>
  <si>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</si>
  <si>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</si>
  <si>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</si>
  <si>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</si>
  <si>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</si>
  <si>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</si>
  <si>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</si>
  <si>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</si>
  <si>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</si>
  <si>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</si>
  <si>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</si>
  <si>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</si>
  <si>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</si>
  <si>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</si>
  <si>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</si>
  <si>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</si>
  <si>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</si>
  <si>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</si>
  <si>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</si>
  <si>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</si>
  <si>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</si>
  <si>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</si>
  <si>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</si>
  <si>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</si>
  <si>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</si>
  <si>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</si>
  <si>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</si>
  <si>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</si>
  <si>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</si>
  <si>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</si>
  <si>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</si>
  <si>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</si>
  <si>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</si>
  <si>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</si>
  <si>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</si>
  <si>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</si>
  <si>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</si>
  <si>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</si>
  <si>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</si>
  <si>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</si>
  <si>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</si>
  <si>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</si>
  <si>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</si>
  <si>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</si>
  <si>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</si>
  <si>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</si>
  <si>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</si>
  <si>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</si>
  <si>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</si>
  <si>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</si>
  <si>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</si>
  <si>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</si>
  <si>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</si>
  <si>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</si>
  <si>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</si>
  <si>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</si>
  <si>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</si>
  <si>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</si>
  <si>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</si>
  <si>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</si>
  <si>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</si>
  <si>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</si>
  <si>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</si>
  <si>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</si>
  <si>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</si>
  <si>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</si>
  <si>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</si>
  <si>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</si>
  <si>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</si>
  <si>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</si>
  <si>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</si>
  <si>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</si>
  <si>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</si>
  <si>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</si>
  <si>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</si>
  <si>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</si>
  <si>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</si>
  <si>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</si>
  <si>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</si>
  <si>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</si>
  <si>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</si>
  <si>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</si>
  <si>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</si>
  <si>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</si>
  <si>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</si>
  <si>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</si>
  <si>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</si>
  <si>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</si>
  <si>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</si>
  <si>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</si>
  <si>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</si>
  <si>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</si>
  <si>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</si>
  <si>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</si>
  <si>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</si>
  <si>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</si>
  <si>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</si>
  <si>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</si>
  <si>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</si>
  <si>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</si>
  <si>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</si>
  <si>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</si>
  <si>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</si>
  <si>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</si>
  <si>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</si>
  <si>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</si>
  <si>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</si>
  <si>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</si>
  <si>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</si>
  <si>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</si>
  <si>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</si>
  <si>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</si>
  <si>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</si>
  <si>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</si>
  <si>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</si>
  <si>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</si>
  <si>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</si>
  <si>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</si>
  <si>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</si>
  <si>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</si>
  <si>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</si>
  <si>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</si>
  <si>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</si>
  <si>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</si>
  <si>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</si>
  <si>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</si>
  <si>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</si>
  <si>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</si>
  <si>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</si>
  <si>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</si>
  <si>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</si>
  <si>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</si>
  <si>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</si>
  <si>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</si>
  <si>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</si>
  <si>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</si>
  <si>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</si>
  <si>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</si>
  <si>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</si>
  <si>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</si>
  <si>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</si>
  <si>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</si>
  <si>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</si>
  <si>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</si>
  <si>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</si>
  <si>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</si>
  <si>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</si>
  <si>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</si>
  <si>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</si>
  <si>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</si>
  <si>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</si>
  <si>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</si>
  <si>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</si>
  <si>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</si>
  <si>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</si>
  <si>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</si>
  <si>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</si>
  <si>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</si>
  <si>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</si>
  <si>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</si>
  <si>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</si>
  <si>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</si>
  <si>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</si>
  <si>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</si>
  <si>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</si>
  <si>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</si>
  <si>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</si>
  <si>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</si>
  <si>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</si>
  <si>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</si>
  <si>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</si>
  <si>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</si>
  <si>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</si>
  <si>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</si>
  <si>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</si>
  <si>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</si>
  <si>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</si>
  <si>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</si>
  <si>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</si>
  <si>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</si>
  <si>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</si>
  <si>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</si>
  <si>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</si>
  <si>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</si>
  <si>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</si>
  <si>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</si>
  <si>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</si>
  <si>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</si>
  <si>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</si>
  <si>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</si>
  <si>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</si>
  <si>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</si>
  <si>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</si>
  <si>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</si>
  <si>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</si>
  <si>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</si>
  <si>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</si>
  <si>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</si>
  <si>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</si>
  <si>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</si>
  <si>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</si>
  <si>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</si>
  <si>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</si>
  <si>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</si>
  <si>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</si>
  <si>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</si>
  <si>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</si>
  <si>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</si>
  <si>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</si>
  <si>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</si>
  <si>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</si>
  <si>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</si>
  <si>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</si>
  <si>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</si>
  <si>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</si>
  <si>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</si>
  <si>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</si>
  <si>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</si>
  <si>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</si>
  <si>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</si>
  <si>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</si>
  <si>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</si>
  <si>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</si>
  <si>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</si>
  <si>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</si>
  <si>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</si>
  <si>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</si>
  <si>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</si>
  <si>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</si>
  <si>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</si>
  <si>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</si>
  <si>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</si>
  <si>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</si>
  <si>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</si>
  <si>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</si>
  <si>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</si>
  <si>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</si>
  <si>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</si>
  <si>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</si>
  <si>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</si>
  <si>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</si>
  <si>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</si>
  <si>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</si>
  <si>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</si>
  <si>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</si>
  <si>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</si>
  <si>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</si>
  <si>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</si>
  <si>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</si>
  <si>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</si>
  <si>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</si>
  <si>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</si>
  <si>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</si>
  <si>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</si>
  <si>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</si>
  <si>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</si>
  <si>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</si>
  <si>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</si>
  <si>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</si>
  <si>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</si>
  <si>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</si>
  <si>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</si>
  <si>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</si>
  <si>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</si>
  <si>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</si>
  <si>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</si>
  <si>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</si>
  <si>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</si>
  <si>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</si>
  <si>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</si>
  <si>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</si>
  <si>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</si>
  <si>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</si>
  <si>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</si>
  <si>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</si>
  <si>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</si>
  <si>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</si>
  <si>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</si>
  <si>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</si>
  <si>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</si>
  <si>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</si>
  <si>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</si>
  <si>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</si>
  <si>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</si>
  <si>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</si>
  <si>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</si>
  <si>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</si>
  <si>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</si>
  <si>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</si>
  <si>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</si>
  <si>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</si>
  <si>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</si>
  <si>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</si>
  <si>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</si>
  <si>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</si>
  <si>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</si>
  <si>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</si>
  <si>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</si>
  <si>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</si>
  <si>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</si>
  <si>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</si>
  <si>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</si>
  <si>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</si>
  <si>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</si>
  <si>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</si>
  <si>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</si>
  <si>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</si>
  <si>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</si>
  <si>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</si>
  <si>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</si>
  <si>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</si>
  <si>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</si>
  <si>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</si>
  <si>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</si>
  <si>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</si>
  <si>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</si>
  <si>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</si>
  <si>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</si>
  <si>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</si>
  <si>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</si>
  <si>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</si>
  <si>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</si>
  <si>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</si>
  <si>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</si>
  <si>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</si>
  <si>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</si>
  <si>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</si>
  <si>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</si>
  <si>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</si>
  <si>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</si>
  <si>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</si>
  <si>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</si>
  <si>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</si>
  <si>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</si>
  <si>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</si>
  <si>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</si>
  <si>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</si>
  <si>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</si>
  <si>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</si>
  <si>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</si>
  <si>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</si>
  <si>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</si>
  <si>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</si>
  <si>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</si>
  <si>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</si>
  <si>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</si>
  <si>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</si>
  <si>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</si>
  <si>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</si>
  <si>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</si>
  <si>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</si>
  <si>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</si>
  <si>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</si>
  <si>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</si>
  <si>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</si>
  <si>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</si>
  <si>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</si>
  <si>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</si>
  <si>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</si>
  <si>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</si>
  <si>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</si>
  <si>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</si>
  <si>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</si>
  <si>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</si>
  <si>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</si>
  <si>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</si>
  <si>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</si>
  <si>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</si>
  <si>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</si>
  <si>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</si>
  <si>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</si>
  <si>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</si>
  <si>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</si>
  <si>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</si>
  <si>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</si>
  <si>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</si>
  <si>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</si>
  <si>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</si>
  <si>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</si>
  <si>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</si>
  <si>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</si>
  <si>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</si>
  <si>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</si>
  <si>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</si>
  <si>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</si>
  <si>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</si>
  <si>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</si>
  <si>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</si>
  <si>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</si>
  <si>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</si>
  <si>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</si>
  <si>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</si>
  <si>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</si>
  <si>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</si>
  <si>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</si>
  <si>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</si>
  <si>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</si>
  <si>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</si>
  <si>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</si>
  <si>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</si>
  <si>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</si>
  <si>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</si>
  <si>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</si>
  <si>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</si>
  <si>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</si>
  <si>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</si>
  <si>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</si>
  <si>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</si>
  <si>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</si>
  <si>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</si>
  <si>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</si>
  <si>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</si>
  <si>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</si>
  <si>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</si>
  <si>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</si>
  <si>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</si>
  <si>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</si>
  <si>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</si>
  <si>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</si>
  <si>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</si>
  <si>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</si>
  <si>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</si>
  <si>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</si>
  <si>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</si>
  <si>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</si>
  <si>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</si>
  <si>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</si>
  <si>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</si>
  <si>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</si>
  <si>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</si>
  <si>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</si>
  <si>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</si>
  <si>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</si>
  <si>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</si>
  <si>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</si>
  <si>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</si>
  <si>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</si>
  <si>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</si>
  <si>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</si>
  <si>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</si>
  <si>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</si>
  <si>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</si>
  <si>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</si>
  <si>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</si>
  <si>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</si>
  <si>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</si>
  <si>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</si>
  <si>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</si>
  <si>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</si>
  <si>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</si>
  <si>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</si>
  <si>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</si>
  <si>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</si>
  <si>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</si>
  <si>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</si>
  <si>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</si>
  <si>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</si>
  <si>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</si>
  <si>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</si>
  <si>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</si>
  <si>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</si>
  <si>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</si>
  <si>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</si>
  <si>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</si>
  <si>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</si>
  <si>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</si>
  <si>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</si>
  <si>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</si>
  <si>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529900ODI3047E2LIV03</t>
  </si>
  <si>
    <t>DEMVRD</t>
  </si>
  <si>
    <t>Ex. Coupon</t>
  </si>
  <si>
    <t>Standard Chartered</t>
  </si>
  <si>
    <t>Kreditbevis PP SC</t>
  </si>
  <si>
    <t>NDA NM B835</t>
  </si>
  <si>
    <t>B835</t>
  </si>
  <si>
    <t>NORDEA/1.95 DEBT 20260120</t>
  </si>
  <si>
    <t>SE0011308493</t>
  </si>
  <si>
    <t>NDA_NM_B835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</si>
</sst>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P13" sqref="P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27.5703125" style="55" bestFit="1" customWidth="1"/>
    <col min="6" max="6" width="14.5703125" style="56" customWidth="1"/>
    <col min="7" max="7" width="14" style="55" customWidth="1"/>
    <col min="8" max="8" width="15.85546875" style="55" customWidth="1"/>
    <col min="9" max="9" width="21.5703125" style="55" bestFit="1" customWidth="1"/>
    <col min="10" max="10" width="13.7109375" style="55" customWidth="1"/>
    <col min="11" max="11" width="23.5703125" style="63" bestFit="1" customWidth="1"/>
    <col min="12" max="14" width="16.85546875" style="63" customWidth="1"/>
    <col min="15" max="15" width="30.285156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301" t="s">
        <v>2497</v>
      </c>
      <c r="B2" s="64" t="s">
        <v>268</v>
      </c>
      <c r="C2" s="64" t="s">
        <v>2722</v>
      </c>
      <c r="D2" s="64" t="s">
        <v>2722</v>
      </c>
      <c r="E2" s="65">
        <v>3000000</v>
      </c>
      <c r="F2" s="65" t="s">
        <v>34</v>
      </c>
      <c r="G2" s="64" t="s">
        <v>263</v>
      </c>
      <c r="H2" s="3">
        <v>43389</v>
      </c>
      <c r="I2" s="64" t="s">
        <v>2733</v>
      </c>
      <c r="J2" s="219" t="s">
        <v>140</v>
      </c>
      <c r="K2" s="219" t="s">
        <v>20</v>
      </c>
      <c r="L2" s="95" t="s">
        <v>1216</v>
      </c>
      <c r="M2" s="190" t="s">
        <v>2446</v>
      </c>
      <c r="N2" s="190" t="s">
        <v>2432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2738</v>
      </c>
      <c r="B7" s="64" t="s">
        <v>2737</v>
      </c>
      <c r="C7" s="64" t="s">
        <v>2739</v>
      </c>
      <c r="D7" s="64" t="s">
        <v>2741</v>
      </c>
      <c r="E7" s="64" t="s">
        <v>2740</v>
      </c>
      <c r="F7" s="64" t="s">
        <v>2734</v>
      </c>
      <c r="G7" s="69">
        <v>100</v>
      </c>
      <c r="H7" s="69" t="s">
        <v>2735</v>
      </c>
      <c r="I7" s="65">
        <v>15000000</v>
      </c>
      <c r="J7" s="3">
        <v>43389</v>
      </c>
      <c r="K7" s="70">
        <v>46042</v>
      </c>
      <c r="L7" s="70">
        <v>46029</v>
      </c>
      <c r="M7" s="244">
        <v>1299</v>
      </c>
      <c r="N7" s="244"/>
      <c r="O7" s="245" t="str">
        <f t="shared" ref="O7:O38" si="0">IF(M7="-","",VLOOKUP(M7,EUSIPA_Table,2,0))</f>
        <v>Miscellaneous Yield Enhancement</v>
      </c>
      <c r="P7" s="72" t="s">
        <v>2742</v>
      </c>
      <c r="Q7" s="104" t="s">
        <v>2736</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2018-10-15T12:14:11Z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