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80" yWindow="1200" windowWidth="20730"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<sst xmlns="http://schemas.openxmlformats.org/spreadsheetml/2006/main" count="4249" uniqueCount="2740">
  <si>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</si>
  <si>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</si>
  <si>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</si>
  <si>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</si>
  <si>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</si>
  <si>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</si>
  <si>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</si>
  <si>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</si>
  <si>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</si>
  <si>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</si>
  <si>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</si>
  <si>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</si>
  <si>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</si>
  <si>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</si>
  <si>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</si>
  <si>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</si>
  <si>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</si>
  <si>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</si>
  <si>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</si>
  <si>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</si>
  <si>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</si>
  <si>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</si>
  <si>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</si>
  <si>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</si>
  <si>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</si>
  <si>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</si>
  <si>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</si>
  <si>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</si>
  <si>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</si>
  <si>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</si>
  <si>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</si>
  <si>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</si>
  <si>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</si>
  <si>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</si>
  <si>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</si>
  <si>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</si>
  <si>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</si>
  <si>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</si>
  <si>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</si>
  <si>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</si>
  <si>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</si>
  <si>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</si>
  <si>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</si>
  <si>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</si>
  <si>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</si>
  <si>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</si>
  <si>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</si>
  <si>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</si>
  <si>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</si>
  <si>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</si>
  <si>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</si>
  <si>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</si>
  <si>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</si>
  <si>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</si>
  <si>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</si>
  <si>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</si>
  <si>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</si>
  <si>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</si>
  <si>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</si>
  <si>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</si>
  <si>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</si>
  <si>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</si>
  <si>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</si>
  <si>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</si>
  <si>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</si>
  <si>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</si>
  <si>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</si>
  <si>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</si>
  <si>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</si>
  <si>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</si>
  <si>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</si>
  <si>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</si>
  <si>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</si>
  <si>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</si>
  <si>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</si>
  <si>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</si>
  <si>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</si>
  <si>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</si>
  <si>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</si>
  <si>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</si>
  <si>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</si>
  <si>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</si>
  <si>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</si>
  <si>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</si>
  <si>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</si>
  <si>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</si>
  <si>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</si>
  <si>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</si>
  <si>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</si>
  <si>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</si>
  <si>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</si>
  <si>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</si>
  <si>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</si>
  <si>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</si>
  <si>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</si>
  <si>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</si>
  <si>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</si>
  <si>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</si>
  <si>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</si>
  <si>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</si>
  <si>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</si>
  <si>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</si>
  <si>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</si>
  <si>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</si>
  <si>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</si>
  <si>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</si>
  <si>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</si>
  <si>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</si>
  <si>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</si>
  <si>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</si>
  <si>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</si>
  <si>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</si>
  <si>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</si>
  <si>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</si>
  <si>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</si>
  <si>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</si>
  <si>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</si>
  <si>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</si>
  <si>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</si>
  <si>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</si>
  <si>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</si>
  <si>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</si>
  <si>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</si>
  <si>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</si>
  <si>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</si>
  <si>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</si>
  <si>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</si>
  <si>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</si>
  <si>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</si>
  <si>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</si>
  <si>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</si>
  <si>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</si>
  <si>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</si>
  <si>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</si>
  <si>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</si>
  <si>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</si>
  <si>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</si>
  <si>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</si>
  <si>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</si>
  <si>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</si>
  <si>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</si>
  <si>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</si>
  <si>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</si>
  <si>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</si>
  <si>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</si>
  <si>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</si>
  <si>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</si>
  <si>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</si>
  <si>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</si>
  <si>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</si>
  <si>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</si>
  <si>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</si>
  <si>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</si>
  <si>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</si>
  <si>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</si>
  <si>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</si>
  <si>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</si>
  <si>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</si>
  <si>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</si>
  <si>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</si>
  <si>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</si>
  <si>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</si>
  <si>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</si>
  <si>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</si>
  <si>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</si>
  <si>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</si>
  <si>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</si>
  <si>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</si>
  <si>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</si>
  <si>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</si>
  <si>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</si>
  <si>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</si>
  <si>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</si>
  <si>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</si>
  <si>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</si>
  <si>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</si>
  <si>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</si>
  <si>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</si>
  <si>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</si>
  <si>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</si>
  <si>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</si>
  <si>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</si>
  <si>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</si>
  <si>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</si>
  <si>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</si>
  <si>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</si>
  <si>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</si>
  <si>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</si>
  <si>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</si>
  <si>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</si>
  <si>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</si>
  <si>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</si>
  <si>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</si>
  <si>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</si>
  <si>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</si>
  <si>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</si>
  <si>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</si>
  <si>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</si>
  <si>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</si>
  <si>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</si>
  <si>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</si>
  <si>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</si>
  <si>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</si>
  <si>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</si>
  <si>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</si>
  <si>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</si>
  <si>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</si>
  <si>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</si>
  <si>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</si>
  <si>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</si>
  <si>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</si>
  <si>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</si>
  <si>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</si>
  <si>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</si>
  <si>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</si>
  <si>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</si>
  <si>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</si>
  <si>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</si>
  <si>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</si>
  <si>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</si>
  <si>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</si>
  <si>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</si>
  <si>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</si>
  <si>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</si>
  <si>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</si>
  <si>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</si>
  <si>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</si>
  <si>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</si>
  <si>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</si>
  <si>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</si>
  <si>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</si>
  <si>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</si>
  <si>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</si>
  <si>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</si>
  <si>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</si>
  <si>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</si>
  <si>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</si>
  <si>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</si>
  <si>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</si>
  <si>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</si>
  <si>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</si>
  <si>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</si>
  <si>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</si>
  <si>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</si>
  <si>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</si>
  <si>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</si>
  <si>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</si>
  <si>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</si>
  <si>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</si>
  <si>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</si>
  <si>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</si>
  <si>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</si>
  <si>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</si>
  <si>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</si>
  <si>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</si>
  <si>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</si>
  <si>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</si>
  <si>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</si>
  <si>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</si>
  <si>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</si>
  <si>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</si>
  <si>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</si>
  <si>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</si>
  <si>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</si>
  <si>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</si>
  <si>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</si>
  <si>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</si>
  <si>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</si>
  <si>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</si>
  <si>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</si>
  <si>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</si>
  <si>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</si>
  <si>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</si>
  <si>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</si>
  <si>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</si>
  <si>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</si>
  <si>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</si>
  <si>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</si>
  <si>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</si>
  <si>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</si>
  <si>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</si>
  <si>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</si>
  <si>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</si>
  <si>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</si>
  <si>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</si>
  <si>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</si>
  <si>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</si>
  <si>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</si>
  <si>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</si>
  <si>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</si>
  <si>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</si>
  <si>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</si>
  <si>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</si>
  <si>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</si>
  <si>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</si>
  <si>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</si>
  <si>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</si>
  <si>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</si>
  <si>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</si>
  <si>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</si>
  <si>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</si>
  <si>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</si>
  <si>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</si>
  <si>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</si>
  <si>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</si>
  <si>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</si>
  <si>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</si>
  <si>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</si>
  <si>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</si>
  <si>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</si>
  <si>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</si>
  <si>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</si>
  <si>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</si>
  <si>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</si>
  <si>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</si>
  <si>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</si>
  <si>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</si>
  <si>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</si>
  <si>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</si>
  <si>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</si>
  <si>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</si>
  <si>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</si>
  <si>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</si>
  <si>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</si>
  <si>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</si>
  <si>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</si>
  <si>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</si>
  <si>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</si>
  <si>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</si>
  <si>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</si>
  <si>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</si>
  <si>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</si>
  <si>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</si>
  <si>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</si>
  <si>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</si>
  <si>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</si>
  <si>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</si>
  <si>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</si>
  <si>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</si>
  <si>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</si>
  <si>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</si>
  <si>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</si>
  <si>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</si>
  <si>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</si>
  <si>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</si>
  <si>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</si>
  <si>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</si>
  <si>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</si>
  <si>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</si>
  <si>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</si>
  <si>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</si>
  <si>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</si>
  <si>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</si>
  <si>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</si>
  <si>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</si>
  <si>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</si>
  <si>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</si>
  <si>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</si>
  <si>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</si>
  <si>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</si>
  <si>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</si>
  <si>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</si>
  <si>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</si>
  <si>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</si>
  <si>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</si>
  <si>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</si>
  <si>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</si>
  <si>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</si>
  <si>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</si>
  <si>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</si>
  <si>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</si>
  <si>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</si>
  <si>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</si>
  <si>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</si>
  <si>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</si>
  <si>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</si>
  <si>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</si>
  <si>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</si>
  <si>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</si>
  <si>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</si>
  <si>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</si>
  <si>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</si>
  <si>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</si>
  <si>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</si>
  <si>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</si>
  <si>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</si>
  <si>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</si>
  <si>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</si>
  <si>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</si>
  <si>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</si>
  <si>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</si>
  <si>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</si>
  <si>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</si>
  <si>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</si>
  <si>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</si>
  <si>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</si>
  <si>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</si>
  <si>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</si>
  <si>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</si>
  <si>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</si>
  <si>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</si>
  <si>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</si>
  <si>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</si>
  <si>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</si>
  <si>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</si>
  <si>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</si>
  <si>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</si>
  <si>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</si>
  <si>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</si>
  <si>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</si>
  <si>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</si>
  <si>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</si>
  <si>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</si>
  <si>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</si>
  <si>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</si>
  <si>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</si>
  <si>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</si>
  <si>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</si>
  <si>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</si>
  <si>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</si>
  <si>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</si>
  <si>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</si>
  <si>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</si>
  <si>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</si>
  <si>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</si>
  <si>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</si>
  <si>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</si>
  <si>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</si>
  <si>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</si>
  <si>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</si>
  <si>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</si>
  <si>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</si>
  <si>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</si>
  <si>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</si>
  <si>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</si>
  <si>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</si>
  <si>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</si>
  <si>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</si>
  <si>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</si>
  <si>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</si>
  <si>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</si>
  <si>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</si>
  <si>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</si>
  <si>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</si>
  <si>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</si>
  <si>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</si>
  <si>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</si>
  <si>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</si>
  <si>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</si>
  <si>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</si>
  <si>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</si>
  <si>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</si>
  <si>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</si>
  <si>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</si>
  <si>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</si>
  <si>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</si>
  <si>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</si>
  <si>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</si>
  <si>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</si>
  <si>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</si>
  <si>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</si>
  <si>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</si>
  <si>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</si>
  <si>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</si>
  <si>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</si>
  <si>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</si>
  <si>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</si>
  <si>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</si>
  <si>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</si>
  <si>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</si>
  <si>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</si>
  <si>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</si>
  <si>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</si>
  <si>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</si>
  <si>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</si>
  <si>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</si>
  <si>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</si>
  <si>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</si>
  <si>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</si>
  <si>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</si>
  <si>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</si>
  <si>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</si>
  <si>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</si>
  <si>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</si>
  <si>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</si>
  <si>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</si>
  <si>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</si>
  <si>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</si>
  <si>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</si>
  <si>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</si>
  <si>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</si>
  <si>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</si>
  <si>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</si>
  <si>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</si>
  <si>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</si>
  <si>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</si>
  <si>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</si>
  <si>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</si>
  <si>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</si>
  <si>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</si>
  <si>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</si>
  <si>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</si>
  <si>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</si>
  <si>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</si>
  <si>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</si>
  <si>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</si>
  <si>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</si>
  <si>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</si>
  <si>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</si>
  <si>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</si>
  <si>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</si>
  <si>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</si>
  <si>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</si>
  <si>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</si>
  <si>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</si>
  <si>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</si>
  <si>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</si>
  <si>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</si>
  <si>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</si>
  <si>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</si>
  <si>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</si>
  <si>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</si>
  <si>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</si>
  <si>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</si>
  <si>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</si>
  <si>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</si>
  <si>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</si>
  <si>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</si>
  <si>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</si>
  <si>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</si>
  <si>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</si>
  <si>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</si>
  <si>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</si>
  <si>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</si>
  <si>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</si>
  <si>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</si>
  <si>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</si>
  <si>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</si>
  <si>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</si>
  <si>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</si>
  <si>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</si>
  <si>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</si>
  <si>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</si>
  <si>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</si>
  <si>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</si>
  <si>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</si>
  <si>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</si>
  <si>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</si>
  <si>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</si>
  <si>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</si>
  <si>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</si>
  <si>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</si>
  <si>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</si>
  <si>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</si>
  <si>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</si>
  <si>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</si>
  <si>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</si>
  <si>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</si>
  <si>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</si>
  <si>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</si>
  <si>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</si>
  <si>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</si>
  <si>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</si>
  <si>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</si>
  <si>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</si>
  <si>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</si>
  <si>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</si>
  <si>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</si>
  <si>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</si>
  <si>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</si>
  <si>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</si>
  <si>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</si>
  <si>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</si>
  <si>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</si>
  <si>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</si>
  <si>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</si>
  <si>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</si>
  <si>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</si>
  <si>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</si>
  <si>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</si>
  <si>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</si>
  <si>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</si>
  <si>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</si>
  <si>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</si>
  <si>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</si>
  <si>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</si>
  <si>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</si>
  <si>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</si>
  <si>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</si>
  <si>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</si>
  <si>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</si>
  <si>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</si>
  <si>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</si>
  <si>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</si>
  <si>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</si>
  <si>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</si>
  <si>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</si>
  <si>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</si>
  <si>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</si>
  <si>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</si>
  <si>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</si>
  <si>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</si>
  <si>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</si>
  <si>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</si>
  <si>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</si>
  <si>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</si>
  <si>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</si>
  <si>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</si>
  <si>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</si>
  <si>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</si>
  <si>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</si>
  <si>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</si>
  <si>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</si>
  <si>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</si>
  <si>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</si>
  <si>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</si>
  <si>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</si>
  <si>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</si>
  <si>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</si>
  <si>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</si>
  <si>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</si>
  <si>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</si>
  <si>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</si>
  <si>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</si>
  <si>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</si>
  <si>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</si>
  <si>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</si>
  <si>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</si>
  <si>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</si>
  <si>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</si>
  <si>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</si>
  <si>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</si>
  <si>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</si>
  <si>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</si>
  <si>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</si>
  <si>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</si>
  <si>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</si>
  <si>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</si>
  <si>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</si>
  <si>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</si>
  <si>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</si>
  <si>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</si>
  <si>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</si>
  <si>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</si>
  <si>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</si>
  <si>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</si>
  <si>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</si>
  <si>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</si>
  <si>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</si>
  <si>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</si>
  <si>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</si>
  <si>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</si>
  <si>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</si>
  <si>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</si>
  <si>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</si>
  <si>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</si>
  <si>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</si>
  <si>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</si>
  <si>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</si>
  <si>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</si>
  <si>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</si>
  <si>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</si>
  <si>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</si>
  <si>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</si>
  <si>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</si>
  <si>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</si>
  <si>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</si>
  <si>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</si>
  <si>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</si>
  <si>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</si>
  <si>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</si>
  <si>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</si>
  <si>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</si>
  <si>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</si>
  <si>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</si>
  <si>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</si>
  <si>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</si>
  <si>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</si>
  <si>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</si>
  <si>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</si>
  <si>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</si>
  <si>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</si>
  <si>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</si>
  <si>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</si>
  <si>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</si>
  <si>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</si>
  <si>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</si>
  <si>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</si>
  <si>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</si>
  <si>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</si>
  <si>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</si>
  <si>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</si>
  <si>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</si>
  <si>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</si>
  <si>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</si>
  <si>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</si>
  <si>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</si>
  <si>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</si>
  <si>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</si>
  <si>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</si>
  <si>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</si>
  <si>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</si>
  <si>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</si>
  <si>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</si>
  <si>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</si>
  <si>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</si>
  <si>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</si>
  <si>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</si>
  <si>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</si>
  <si>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</si>
  <si>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</si>
  <si>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</si>
  <si>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</si>
  <si>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</si>
  <si>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</si>
  <si>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</si>
  <si>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</si>
  <si>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</si>
  <si>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</si>
  <si>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</si>
  <si>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</si>
  <si>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</si>
  <si>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</si>
  <si>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</si>
  <si>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</si>
  <si>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</si>
  <si>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</si>
  <si>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</si>
  <si>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</si>
  <si>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</si>
  <si>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</si>
  <si>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</si>
  <si>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</si>
  <si>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</si>
  <si>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</si>
  <si>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</si>
  <si>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</si>
  <si>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</si>
  <si>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</si>
  <si>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</si>
  <si>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</si>
  <si>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</si>
  <si>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</si>
  <si>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</si>
  <si>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</si>
  <si>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</si>
  <si>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</si>
  <si>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</si>
  <si>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</si>
  <si>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</si>
  <si>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</si>
  <si>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</si>
  <si>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</si>
  <si>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</si>
  <si>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</si>
  <si>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</si>
  <si>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</si>
  <si>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</si>
  <si>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</si>
  <si>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</si>
  <si>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</si>
  <si>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</si>
  <si>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</si>
  <si>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</si>
  <si>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</si>
  <si>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</si>
  <si>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</si>
  <si>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</si>
  <si>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</si>
  <si>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</si>
  <si>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</si>
  <si>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</si>
  <si>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</si>
  <si>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</si>
  <si>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</si>
  <si>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</si>
  <si>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</si>
  <si>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</si>
  <si>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</si>
  <si>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</si>
  <si>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</si>
  <si>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</si>
  <si>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</si>
  <si>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</si>
  <si>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</si>
  <si>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</si>
  <si>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</si>
  <si>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</si>
  <si>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</si>
  <si>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</si>
  <si>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</si>
  <si>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</si>
  <si>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</si>
  <si>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</si>
  <si>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</si>
  <si>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</si>
  <si>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</si>
  <si>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</si>
  <si>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</si>
  <si>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</si>
  <si>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</si>
  <si>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</si>
  <si>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</si>
  <si>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</si>
  <si>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</si>
  <si>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</si>
  <si>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</si>
  <si>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</si>
  <si>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</si>
  <si>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</si>
  <si>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</si>
  <si>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</si>
  <si>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</si>
  <si>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</si>
  <si>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</si>
  <si>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</si>
  <si>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</si>
  <si>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</si>
  <si>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</si>
  <si>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</si>
  <si>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</si>
  <si>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</si>
  <si>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</si>
  <si>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</si>
  <si>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</si>
  <si>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</si>
  <si>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</si>
  <si>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</si>
  <si>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</si>
  <si>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</si>
  <si>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</si>
  <si>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</si>
  <si>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</si>
  <si>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</si>
  <si>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</si>
  <si>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</si>
  <si>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</si>
  <si>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</si>
  <si>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</si>
  <si>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</si>
  <si>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</si>
  <si>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</si>
  <si>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</si>
  <si>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</si>
  <si>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</si>
  <si>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</si>
  <si>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</si>
  <si>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</si>
  <si>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</si>
  <si>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</si>
  <si>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</si>
  <si>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</si>
  <si>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</si>
  <si>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</si>
  <si>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</si>
  <si>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</si>
  <si>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</si>
  <si>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</si>
  <si>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</si>
  <si>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</si>
  <si>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</si>
  <si>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</si>
  <si>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</si>
  <si>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</si>
  <si>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</si>
  <si>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</si>
  <si>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</si>
  <si>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</si>
  <si>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</si>
  <si>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</si>
  <si>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</si>
  <si>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</si>
  <si>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</si>
  <si>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</si>
  <si>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</si>
  <si>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</si>
  <si>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</si>
  <si>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</si>
  <si>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</si>
  <si>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</si>
  <si>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</si>
  <si>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</si>
  <si>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</si>
  <si>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</si>
  <si>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</si>
  <si>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</si>
  <si>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</si>
  <si>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</si>
  <si>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</si>
  <si>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</si>
  <si>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</si>
  <si>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</si>
  <si>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</si>
  <si>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</si>
  <si>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</si>
  <si>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</si>
  <si>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</si>
  <si>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</si>
  <si>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</si>
  <si>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</si>
  <si>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</si>
  <si>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</si>
  <si>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</si>
  <si>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</si>
  <si>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</si>
  <si>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</si>
  <si>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</si>
  <si>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</si>
  <si>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</si>
  <si>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</si>
  <si>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</si>
  <si>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</si>
  <si>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</si>
  <si>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</si>
  <si>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</si>
  <si>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</si>
  <si>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</si>
  <si>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</si>
  <si>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</si>
  <si>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</si>
  <si>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</si>
  <si>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</si>
  <si>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</si>
  <si>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</si>
  <si>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</si>
  <si>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</si>
  <si>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</si>
  <si>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</si>
  <si>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</si>
  <si>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</si>
  <si>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</si>
  <si>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</si>
  <si>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</si>
  <si>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</si>
  <si>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</si>
  <si>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</si>
  <si>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</si>
  <si>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</si>
  <si>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</si>
  <si>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</si>
  <si>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</si>
  <si>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</si>
  <si>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</si>
  <si>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</si>
  <si>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</si>
  <si>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</si>
  <si>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</si>
  <si>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</si>
  <si>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</si>
  <si>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</si>
  <si>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</si>
  <si>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</si>
  <si>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</si>
  <si>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</si>
  <si>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</si>
  <si>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</si>
  <si>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</si>
  <si>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</si>
  <si>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</si>
  <si>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</si>
  <si>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</si>
  <si>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</si>
  <si>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</si>
  <si>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</si>
  <si>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</si>
  <si>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</si>
  <si>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</si>
  <si>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</si>
  <si>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</si>
  <si>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</si>
  <si>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</si>
  <si>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</si>
  <si>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</si>
  <si>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</si>
  <si>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</si>
  <si>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</si>
  <si>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</si>
  <si>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</si>
  <si>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</si>
  <si>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</si>
  <si>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</si>
  <si>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</si>
  <si>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</si>
  <si>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</si>
  <si>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</si>
  <si>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</si>
  <si>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</si>
  <si>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</si>
  <si>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</si>
  <si>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</si>
  <si>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</si>
  <si>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</si>
  <si>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</si>
  <si>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</si>
  <si>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</si>
  <si>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</si>
  <si>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</si>
  <si>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</si>
  <si>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</si>
  <si>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</si>
  <si>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</si>
  <si>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</si>
  <si>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</si>
  <si>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</si>
  <si>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</si>
  <si>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</si>
  <si>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</si>
  <si>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</si>
  <si>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</si>
  <si>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</si>
  <si>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</si>
  <si>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</si>
  <si>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</si>
  <si>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</si>
  <si>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</si>
  <si>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</si>
  <si>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</si>
  <si>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</si>
  <si>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</si>
  <si>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</si>
  <si>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</si>
  <si>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</si>
  <si>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</si>
  <si>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</si>
  <si>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</si>
  <si>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</si>
  <si>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</si>
  <si>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</si>
  <si>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</si>
  <si>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</si>
  <si>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</si>
  <si>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</si>
  <si>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</si>
  <si>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</si>
  <si>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</si>
  <si>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</si>
  <si>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</si>
  <si>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</si>
  <si>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</si>
  <si>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</si>
  <si>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</si>
  <si>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</si>
  <si>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</si>
  <si>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</si>
  <si>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</si>
  <si>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</si>
  <si>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</si>
  <si>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</si>
  <si>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</si>
  <si>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</si>
  <si>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</si>
  <si>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</si>
  <si>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</si>
  <si>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</si>
  <si>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</si>
  <si>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</si>
  <si>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</si>
  <si>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</si>
  <si>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</si>
  <si>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</si>
  <si>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</si>
  <si>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</si>
  <si>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</si>
  <si>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</si>
  <si>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</si>
  <si>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</si>
  <si>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</si>
  <si>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</si>
  <si>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</si>
  <si>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</si>
  <si>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</si>
  <si>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</si>
  <si>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</si>
  <si>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</si>
  <si>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</si>
  <si>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</si>
  <si>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</si>
  <si>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</si>
  <si>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</si>
  <si>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</si>
  <si>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</si>
  <si>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</si>
  <si>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</si>
  <si>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</si>
  <si>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</si>
  <si>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</si>
  <si>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</si>
  <si>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</si>
  <si>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</si>
  <si>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</si>
  <si>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</si>
  <si>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</si>
  <si>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</si>
  <si>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</si>
  <si>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</si>
  <si>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</si>
  <si>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</si>
  <si>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</si>
  <si>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</si>
  <si>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</si>
  <si>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</si>
  <si>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</si>
  <si>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</si>
  <si>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</si>
  <si>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</si>
  <si>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</si>
  <si>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</si>
  <si>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</si>
  <si>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</si>
  <si>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</si>
  <si>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</si>
  <si>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</si>
  <si>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</si>
  <si>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</si>
  <si>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</si>
  <si>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</si>
  <si>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</si>
  <si>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</si>
  <si>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</si>
  <si>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</si>
  <si>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</si>
  <si>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</si>
  <si>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</si>
  <si>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</si>
  <si>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</si>
  <si>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</si>
  <si>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</si>
  <si>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</si>
  <si>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</si>
  <si>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</si>
  <si>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</si>
  <si>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</si>
  <si>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</si>
  <si>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</si>
  <si>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</si>
  <si>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</si>
  <si>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</si>
  <si>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</si>
  <si>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</si>
  <si>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</si>
  <si>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</si>
  <si>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</si>
  <si>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</si>
  <si>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</si>
  <si>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</si>
  <si>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</si>
  <si>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</si>
  <si>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</si>
  <si>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</si>
  <si>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</si>
  <si>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</si>
  <si>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</si>
  <si>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</si>
  <si>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</si>
  <si>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</si>
  <si>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</si>
  <si>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</si>
  <si>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</si>
  <si>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</si>
  <si>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</si>
  <si>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</si>
  <si>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</si>
  <si>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</si>
  <si>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</si>
  <si>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</si>
  <si>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</si>
  <si>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</si>
  <si>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</si>
  <si>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</si>
  <si>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</si>
  <si>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</si>
  <si>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</si>
  <si>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</si>
  <si>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</si>
  <si>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</si>
  <si>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</si>
  <si>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</si>
  <si>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</si>
  <si>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</si>
  <si>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</si>
  <si>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</si>
  <si>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</si>
  <si>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</si>
  <si>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</si>
  <si>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</si>
  <si>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</si>
  <si>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</si>
  <si>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</si>
  <si>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</si>
  <si>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</si>
  <si>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</si>
  <si>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</si>
  <si>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</si>
  <si>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</si>
  <si>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</si>
  <si>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</si>
  <si>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</si>
  <si>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</si>
  <si>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</si>
  <si>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</si>
  <si>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</si>
  <si>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</si>
  <si>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</si>
  <si>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</si>
  <si>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</si>
  <si>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</si>
  <si>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</si>
  <si>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</si>
  <si>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</si>
  <si>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</si>
  <si>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</si>
  <si>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</si>
  <si>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</si>
  <si>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</si>
  <si>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</si>
  <si>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</si>
  <si>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</si>
  <si>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</si>
  <si>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</si>
  <si>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</si>
  <si>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</si>
  <si>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</si>
  <si>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</si>
  <si>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</si>
  <si>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</si>
  <si>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</si>
  <si>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</si>
  <si>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</si>
  <si>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</si>
  <si>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</si>
  <si>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</si>
  <si>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</si>
  <si>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</si>
  <si>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</si>
  <si>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</si>
  <si>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</si>
  <si>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</si>
  <si>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</si>
  <si>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</si>
  <si>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</si>
  <si>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</si>
  <si>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</si>
  <si>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</si>
  <si>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</si>
  <si>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</si>
  <si>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</si>
  <si>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</si>
  <si>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</si>
  <si>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</si>
  <si>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</si>
  <si>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</si>
  <si>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</si>
  <si>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</si>
  <si>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</si>
  <si>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</si>
  <si>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</si>
  <si>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</si>
  <si>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</si>
  <si>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</si>
  <si>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</si>
  <si>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</si>
  <si>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</si>
  <si>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</si>
  <si>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</si>
  <si>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</si>
  <si>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</si>
  <si>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</si>
  <si>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</si>
  <si>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</si>
  <si>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</si>
  <si>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</si>
  <si>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</si>
  <si>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</si>
  <si>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</si>
  <si>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</si>
  <si>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</si>
  <si>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</si>
  <si>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</si>
  <si>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</si>
  <si>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</si>
  <si>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</si>
  <si>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</si>
  <si>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</si>
  <si>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</si>
  <si>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</si>
  <si>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</si>
  <si>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</si>
  <si>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</si>
  <si>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</si>
  <si>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</si>
  <si>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</si>
  <si>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</si>
  <si>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</si>
  <si>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</si>
  <si>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</si>
  <si>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</si>
  <si>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</si>
  <si>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</si>
  <si>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</si>
  <si>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</si>
  <si>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</si>
  <si>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</si>
  <si>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</si>
  <si>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</si>
  <si>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</si>
  <si>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</si>
  <si>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</si>
  <si>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</si>
  <si>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</si>
  <si>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</si>
  <si>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</si>
  <si>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</si>
  <si>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</si>
  <si>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</si>
  <si>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</si>
  <si>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</si>
  <si>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</si>
  <si>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</si>
  <si>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</si>
  <si>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</si>
  <si>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</si>
  <si>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</si>
  <si>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</si>
  <si>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</si>
  <si>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</si>
  <si>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</si>
  <si>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</si>
  <si>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</si>
  <si>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</si>
  <si>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</si>
  <si>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</si>
  <si>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</si>
  <si>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</si>
  <si>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</si>
  <si>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</si>
  <si>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</si>
  <si>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</si>
  <si>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</si>
  <si>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</si>
  <si>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</si>
  <si>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</si>
  <si>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</si>
  <si>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</si>
  <si>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</si>
  <si>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</si>
  <si>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</si>
  <si>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</si>
  <si>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</si>
  <si>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</si>
  <si>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</si>
  <si>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</si>
  <si>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</si>
  <si>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</si>
  <si>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</si>
  <si>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</si>
  <si>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</si>
  <si>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</si>
  <si>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</si>
  <si>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</si>
  <si>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</si>
  <si>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</si>
  <si>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</si>
  <si>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</si>
  <si>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</si>
  <si>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</si>
  <si>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</si>
  <si>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</si>
  <si>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</si>
  <si>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</si>
  <si>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</si>
  <si>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</si>
  <si>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</si>
  <si>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</si>
  <si>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</si>
  <si>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</si>
  <si>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</si>
  <si>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</si>
  <si>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</si>
  <si>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</si>
  <si>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</si>
  <si>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</si>
  <si>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</si>
  <si>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</si>
  <si>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</si>
  <si>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</si>
  <si>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</si>
  <si>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</si>
  <si>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</si>
  <si>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</si>
  <si>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</si>
  <si>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</si>
  <si>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</si>
  <si>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</si>
  <si>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</si>
  <si>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</si>
  <si>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</si>
  <si>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</si>
  <si>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</si>
  <si>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</si>
  <si>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</si>
  <si>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</si>
  <si>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</si>
  <si>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</si>
  <si>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</si>
  <si>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</si>
  <si>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</si>
  <si>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</si>
  <si>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</si>
  <si>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</si>
  <si>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</si>
  <si>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</si>
  <si>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</si>
  <si>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</si>
  <si>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</si>
  <si>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</si>
  <si>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</si>
  <si>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</si>
  <si>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</si>
  <si>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</si>
  <si>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</si>
  <si>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</si>
  <si>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</si>
  <si>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</si>
  <si>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</si>
  <si>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</si>
  <si>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</si>
  <si>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</si>
  <si>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</si>
  <si>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</si>
  <si>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</si>
  <si>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</si>
  <si>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</si>
  <si>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</si>
  <si>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</si>
  <si>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</si>
  <si>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</si>
  <si>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</si>
  <si>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</si>
  <si>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</si>
  <si>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</si>
  <si>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</si>
  <si>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</si>
  <si>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</si>
  <si>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</si>
  <si>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</si>
  <si>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</si>
  <si>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</si>
  <si>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</si>
  <si>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</si>
  <si>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</si>
  <si>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</si>
  <si>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</si>
  <si>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</si>
  <si>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</si>
  <si>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</si>
  <si>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</si>
  <si>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</si>
  <si>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</si>
  <si>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</si>
  <si>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</si>
  <si>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</si>
  <si>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</si>
  <si>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</si>
  <si>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</si>
  <si>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</si>
  <si>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</si>
  <si>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</si>
  <si>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</si>
  <si>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</si>
  <si>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</si>
  <si>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</si>
  <si>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</si>
  <si>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</si>
  <si>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</si>
  <si>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</si>
  <si>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</si>
  <si>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</si>
  <si>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</si>
  <si>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</si>
  <si>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</si>
  <si>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</si>
  <si>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</si>
  <si>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</si>
  <si>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</si>
  <si>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</si>
  <si>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</si>
  <si>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</si>
  <si>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</si>
  <si>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</si>
  <si>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</si>
  <si>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</si>
  <si>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</si>
  <si>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</si>
  <si>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</si>
  <si>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</si>
  <si>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</si>
  <si>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</si>
  <si>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</si>
  <si>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</si>
  <si>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</si>
  <si>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</si>
  <si>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</si>
  <si>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</si>
  <si>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</si>
  <si>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</si>
  <si>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</si>
  <si>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</si>
  <si>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</si>
  <si>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</si>
  <si>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</si>
  <si>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</si>
  <si>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</si>
  <si>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</si>
  <si>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</si>
  <si>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</si>
  <si>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</si>
  <si>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</si>
  <si>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</si>
  <si>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</si>
  <si>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</si>
  <si>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</si>
  <si>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</si>
  <si>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</si>
  <si>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</si>
  <si>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</si>
  <si>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</si>
  <si>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</si>
  <si>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</si>
  <si>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</si>
  <si>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</si>
  <si>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</si>
  <si>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</si>
  <si>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</si>
  <si>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</si>
  <si>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</si>
  <si>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</si>
  <si>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</si>
  <si>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</si>
  <si>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</si>
  <si>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</si>
  <si>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</si>
  <si>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</si>
  <si>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</si>
  <si>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</si>
  <si>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</si>
  <si>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</si>
  <si>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</si>
  <si>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</si>
  <si>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</si>
  <si>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</si>
  <si>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</si>
  <si>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</si>
  <si>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</si>
  <si>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</si>
  <si>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</si>
  <si>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</si>
  <si>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</si>
  <si>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</si>
  <si>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</si>
  <si>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</si>
  <si>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</si>
  <si>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</si>
  <si>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</si>
  <si>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</si>
  <si>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</si>
  <si>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</si>
  <si>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</si>
  <si>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</si>
  <si>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</si>
  <si>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</si>
  <si>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</si>
  <si>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</si>
  <si>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</si>
  <si>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</si>
  <si>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</si>
  <si>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</si>
  <si>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</si>
  <si>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</si>
  <si>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</si>
  <si>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</si>
  <si>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</si>
  <si>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</si>
  <si>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</si>
  <si>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</si>
  <si>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</si>
  <si>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</si>
  <si>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</si>
  <si>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</si>
  <si>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</si>
  <si>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</si>
  <si>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</si>
  <si>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</si>
  <si>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</si>
  <si>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</si>
  <si>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</si>
  <si>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</si>
  <si>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</si>
  <si>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</si>
  <si>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</si>
  <si>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</si>
  <si>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</si>
  <si>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</si>
  <si>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</si>
  <si>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</si>
  <si>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</si>
  <si>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</si>
  <si>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</si>
  <si>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</si>
  <si>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</si>
  <si>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</si>
  <si>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</si>
  <si>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</si>
  <si>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</si>
  <si>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</si>
  <si>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</si>
  <si>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</si>
  <si>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</si>
  <si>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</si>
  <si>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</si>
  <si>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</si>
  <si>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</si>
  <si>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</si>
  <si>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</si>
  <si>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</si>
  <si>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</si>
  <si>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</si>
  <si>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</si>
  <si>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</si>
  <si>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</si>
  <si>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</si>
  <si>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</si>
  <si>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</si>
  <si>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</si>
  <si>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</si>
  <si>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</si>
  <si>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</si>
  <si>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</si>
  <si>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</si>
  <si>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</si>
  <si>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</si>
  <si>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</si>
  <si>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</si>
  <si>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</si>
  <si>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</si>
  <si>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</si>
  <si>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</si>
  <si>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</si>
  <si>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</si>
  <si>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</si>
  <si>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</si>
  <si>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</si>
  <si>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</si>
  <si>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</si>
  <si>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</si>
  <si>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</si>
  <si>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</si>
  <si>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</si>
  <si>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</si>
  <si>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</si>
  <si>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</si>
  <si>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</si>
  <si>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</si>
  <si>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</si>
  <si>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</si>
  <si>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</si>
  <si>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</si>
  <si>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</si>
  <si>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</si>
  <si>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</si>
  <si>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</si>
  <si>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</si>
  <si>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</si>
  <si>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</si>
  <si>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</si>
  <si>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</si>
  <si>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</si>
  <si>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</si>
  <si>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</si>
  <si>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</si>
  <si>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</si>
  <si>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</si>
  <si>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</si>
  <si>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</si>
  <si>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</si>
  <si>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</si>
  <si>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</si>
  <si>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</si>
  <si>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</si>
  <si>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</si>
  <si>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</si>
  <si>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</si>
  <si>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</si>
  <si>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</si>
  <si>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</si>
  <si>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</si>
  <si>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</si>
  <si>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</si>
  <si>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</si>
  <si>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</si>
  <si>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</si>
  <si>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</si>
  <si>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</si>
  <si>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</si>
  <si>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</si>
  <si>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</si>
  <si>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</si>
  <si>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</si>
  <si>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</si>
  <si>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</si>
  <si>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</si>
  <si>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</si>
  <si>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</si>
  <si>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</si>
  <si>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</si>
  <si>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</si>
  <si>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</si>
  <si>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</si>
  <si>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</si>
  <si>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</si>
  <si>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</si>
  <si>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</si>
  <si>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</si>
  <si>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</si>
  <si>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</si>
  <si>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</si>
  <si>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</si>
  <si>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</si>
  <si>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</si>
  <si>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</si>
  <si>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</si>
  <si>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</si>
  <si>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</si>
  <si>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</si>
  <si>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</si>
  <si>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</si>
  <si>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</si>
  <si>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</si>
  <si>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</si>
  <si>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</si>
  <si>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</si>
  <si>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</si>
  <si>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</si>
  <si>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</si>
  <si>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</si>
  <si>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</si>
  <si>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</si>
  <si>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</si>
  <si>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</si>
  <si>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</si>
  <si>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</si>
  <si>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</si>
  <si>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</si>
  <si>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</si>
  <si>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</si>
  <si>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</si>
  <si>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</si>
  <si>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</si>
  <si>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</si>
  <si>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</si>
  <si>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</si>
  <si>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</si>
  <si>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</si>
  <si>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</si>
  <si>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</si>
  <si>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</si>
  <si>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</si>
  <si>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</si>
  <si>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</si>
  <si>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</si>
  <si>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</si>
  <si>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</si>
  <si>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</si>
  <si>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</si>
  <si>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</si>
  <si>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</si>
  <si>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</si>
  <si>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</si>
  <si>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</si>
  <si>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</si>
  <si>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</si>
  <si>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</si>
  <si>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</si>
  <si>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</si>
  <si>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</si>
  <si>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</si>
  <si>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</si>
  <si>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</si>
  <si>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</si>
  <si>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</si>
  <si>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</si>
  <si>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</si>
  <si>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</si>
  <si>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</si>
  <si>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</si>
  <si>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</si>
  <si>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</si>
  <si>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</si>
  <si>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</si>
  <si>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</si>
  <si>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</si>
  <si>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</si>
  <si>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</si>
  <si>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</si>
  <si>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</si>
  <si>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</si>
  <si>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</si>
  <si>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</si>
  <si>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</si>
  <si>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</si>
  <si>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</si>
  <si>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</si>
  <si>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</si>
  <si>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</si>
  <si>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</si>
  <si>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</si>
  <si>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</si>
  <si>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</si>
  <si>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</si>
  <si>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</si>
  <si>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</si>
  <si>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</si>
  <si>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</si>
  <si>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</si>
  <si>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</si>
  <si>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</si>
  <si>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</si>
  <si>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</si>
  <si>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</si>
  <si>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</si>
  <si>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</si>
  <si>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</si>
  <si>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</si>
  <si>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</si>
  <si>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</si>
  <si>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</si>
  <si>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</si>
  <si>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</si>
  <si>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</si>
  <si>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</si>
  <si>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</si>
  <si>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</si>
  <si>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</si>
  <si>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</si>
  <si>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</si>
  <si>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</si>
  <si>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</si>
  <si>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</si>
  <si>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</si>
  <si>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</si>
  <si>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</si>
  <si>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</si>
  <si>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</si>
  <si>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</si>
  <si>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</si>
  <si>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</si>
  <si>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</si>
  <si>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</si>
  <si>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</si>
  <si>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</si>
  <si>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</si>
  <si>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</si>
  <si>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</si>
  <si>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</si>
  <si>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</si>
  <si>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</si>
  <si>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</si>
  <si>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</si>
  <si>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</si>
  <si>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</si>
  <si>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</si>
  <si>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</si>
  <si>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</si>
  <si>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</si>
  <si>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</si>
  <si>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</si>
  <si>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</si>
  <si>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</si>
  <si>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</si>
  <si>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</si>
  <si>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</si>
  <si>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</si>
  <si>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</si>
  <si>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</si>
  <si>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</si>
  <si>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</si>
  <si>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</si>
  <si>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</si>
  <si>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</si>
  <si>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</si>
  <si>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</si>
  <si>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</si>
  <si>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</si>
  <si>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</si>
  <si>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</si>
  <si>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</si>
  <si>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</si>
  <si>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</si>
  <si>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</si>
  <si>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</si>
  <si>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</si>
  <si>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</si>
  <si>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</si>
  <si>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</si>
  <si>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</si>
  <si>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</si>
  <si>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</si>
  <si>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</si>
  <si>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</si>
  <si>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</si>
  <si>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</si>
  <si>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</si>
  <si>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</si>
  <si>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</si>
  <si>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</si>
  <si>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</si>
  <si>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</si>
  <si>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</si>
  <si>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</si>
  <si>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</si>
  <si>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</si>
  <si>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</si>
  <si>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</si>
  <si>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</si>
  <si>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</si>
  <si>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</si>
  <si>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</si>
  <si>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</si>
  <si>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</si>
  <si>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</si>
  <si>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</si>
  <si>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</si>
  <si>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</si>
  <si>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</si>
  <si>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</si>
  <si>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</si>
  <si>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</si>
  <si>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</si>
  <si>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</si>
  <si>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</si>
  <si>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</si>
  <si>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</si>
  <si>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</si>
  <si>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</si>
  <si>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</si>
  <si>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</si>
  <si>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</si>
  <si>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</si>
  <si>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</si>
  <si>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</si>
  <si>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</si>
  <si>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</si>
  <si>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</si>
  <si>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</si>
  <si>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</si>
  <si>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</si>
  <si>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</si>
  <si>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</si>
  <si>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</si>
  <si>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</si>
  <si>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</si>
  <si>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</si>
  <si>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</si>
  <si>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</si>
  <si>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</si>
  <si>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</si>
  <si>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</si>
  <si>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</si>
  <si>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</si>
  <si>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</si>
  <si>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</si>
  <si>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</si>
  <si>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</si>
  <si>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</si>
  <si>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</si>
  <si>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</si>
  <si>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</si>
  <si>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</si>
  <si>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</si>
  <si>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</si>
  <si>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</si>
  <si>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</si>
  <si>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</si>
  <si>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</si>
  <si>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</si>
  <si>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</si>
  <si>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</si>
  <si>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</si>
  <si>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</si>
  <si>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</si>
  <si>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</si>
  <si>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</si>
  <si>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</si>
  <si>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</si>
  <si>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</si>
  <si>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</si>
  <si>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</si>
  <si>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</si>
  <si>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</si>
  <si>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</si>
  <si>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</si>
  <si>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</si>
  <si>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</si>
  <si>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</si>
  <si>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</si>
  <si>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</si>
  <si>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</si>
  <si>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</si>
  <si>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</si>
  <si>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</si>
  <si>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</si>
  <si>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</si>
  <si>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</si>
  <si>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</si>
  <si>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</si>
  <si>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</si>
  <si>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</si>
  <si>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</si>
  <si>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</si>
  <si>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</si>
  <si>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</si>
  <si>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</si>
  <si>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</si>
  <si>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</si>
  <si>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</si>
  <si>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</si>
  <si>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</si>
  <si>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</si>
  <si>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</si>
  <si>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</si>
  <si>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</si>
  <si>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</si>
  <si>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</si>
  <si>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</si>
  <si>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</si>
  <si>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</si>
  <si>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</si>
  <si>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</si>
  <si>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</si>
  <si>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</si>
  <si>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</si>
  <si>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</si>
  <si>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</si>
  <si>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</si>
  <si>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</si>
  <si>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</si>
  <si>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</si>
  <si>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</si>
  <si>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</si>
  <si>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</si>
  <si>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</si>
  <si>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</si>
  <si>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</si>
  <si>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</si>
  <si>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</si>
  <si>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</si>
  <si>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</si>
  <si>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</si>
  <si>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</si>
  <si>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</si>
  <si>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</si>
  <si>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</si>
  <si>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</si>
  <si>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</si>
  <si>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</si>
  <si>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</si>
  <si>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</si>
  <si>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</si>
  <si>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</si>
  <si>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</si>
  <si>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</si>
  <si>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</si>
  <si>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</si>
  <si>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</si>
  <si>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</si>
  <si>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</si>
  <si>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</si>
  <si>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</si>
  <si>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</si>
  <si>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</si>
  <si>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</si>
  <si>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</si>
  <si>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</si>
  <si>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</si>
  <si>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</si>
  <si>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</si>
  <si>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</si>
  <si>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</si>
  <si>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</si>
  <si>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</si>
  <si>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</si>
  <si>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</si>
  <si>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</si>
  <si>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</si>
  <si>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</si>
  <si>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</si>
  <si>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</si>
  <si>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</si>
  <si>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</si>
  <si>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</si>
  <si>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</si>
  <si>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</si>
  <si>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</si>
  <si>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</si>
  <si>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</si>
  <si>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</si>
  <si>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</si>
  <si>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</si>
  <si>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</si>
  <si>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</si>
  <si>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</si>
  <si>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</si>
  <si>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</si>
  <si>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</si>
  <si>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</si>
  <si>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</si>
  <si>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</si>
  <si>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</si>
  <si>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</si>
  <si>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</si>
  <si>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</si>
  <si>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</si>
  <si>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</si>
  <si>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</si>
  <si>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</si>
  <si>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</si>
  <si>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</si>
  <si>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</si>
  <si>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</si>
  <si>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</si>
  <si>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</si>
  <si>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</si>
  <si>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</si>
  <si>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</si>
  <si>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</si>
  <si>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</si>
  <si>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</si>
  <si>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</si>
  <si>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</si>
  <si>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</si>
  <si>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</si>
  <si>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</si>
  <si>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</si>
  <si>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</si>
  <si>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</si>
  <si>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</si>
  <si>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</si>
  <si>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</si>
  <si>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</si>
  <si>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</si>
  <si>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</si>
  <si>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</si>
  <si>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</si>
  <si>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</si>
  <si>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</si>
  <si>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</si>
  <si>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</si>
  <si>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</si>
  <si>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</si>
  <si>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</si>
  <si>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</si>
  <si>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</si>
  <si>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</si>
  <si>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</si>
  <si>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</si>
  <si>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</si>
  <si>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</si>
  <si>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</si>
  <si>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</si>
  <si>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</si>
  <si>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</si>
  <si>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</si>
  <si>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</si>
  <si>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</si>
  <si>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</si>
  <si>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</si>
  <si>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</si>
  <si>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</si>
  <si>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</si>
  <si>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</si>
  <si>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</si>
  <si>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</si>
  <si>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</si>
  <si>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</si>
  <si>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</si>
  <si>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</si>
  <si>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</si>
  <si>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</si>
  <si>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</si>
  <si>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</si>
  <si>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</si>
  <si>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</si>
  <si>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</si>
  <si>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</si>
  <si>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</si>
  <si>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</si>
  <si>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</si>
  <si>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</si>
  <si>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</si>
  <si>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</si>
  <si>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</si>
  <si>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</si>
  <si>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</si>
  <si>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</si>
  <si>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</si>
  <si>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</si>
  <si>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</si>
  <si>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</si>
  <si>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</si>
  <si>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</si>
  <si>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</si>
  <si>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</si>
  <si>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</si>
  <si>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</si>
  <si>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</si>
  <si>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</si>
  <si>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</si>
  <si>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</si>
  <si>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</si>
  <si>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</si>
  <si>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</si>
  <si>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</si>
  <si>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</si>
  <si>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</si>
  <si>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</si>
  <si>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</si>
  <si>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</si>
  <si>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</si>
  <si>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</si>
  <si>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</si>
  <si>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</si>
  <si>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</si>
  <si>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</si>
  <si>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</si>
  <si>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</si>
  <si>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</si>
  <si>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</si>
  <si>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</si>
  <si>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</si>
  <si>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</si>
  <si>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</si>
  <si>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</si>
  <si>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</si>
  <si>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</si>
  <si>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</si>
  <si>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</si>
  <si>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</si>
  <si>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</si>
  <si>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</si>
  <si>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</si>
  <si>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</si>
  <si>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</si>
  <si>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</si>
  <si>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</si>
  <si>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</si>
  <si>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</si>
  <si>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</si>
  <si>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</si>
  <si>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</si>
  <si>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</si>
  <si>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</si>
  <si>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</si>
  <si>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</si>
  <si>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</si>
  <si>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</si>
  <si>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</si>
  <si>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</si>
  <si>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</si>
  <si>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</si>
  <si>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</si>
  <si>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</si>
  <si>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</si>
  <si>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</si>
  <si>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</si>
  <si>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</si>
  <si>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</si>
  <si>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</si>
  <si>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</si>
  <si>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</si>
  <si>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</si>
  <si>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</si>
  <si>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</si>
  <si>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</si>
  <si>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</si>
  <si>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</si>
  <si>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</si>
  <si>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</si>
  <si>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</si>
  <si>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</si>
  <si>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</si>
  <si>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</si>
  <si>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</si>
  <si>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</si>
  <si>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</si>
  <si>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</si>
  <si>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</si>
  <si>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</si>
  <si>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</si>
  <si>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</si>
  <si>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</si>
  <si>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</si>
  <si>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</si>
  <si>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</si>
  <si>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</si>
  <si>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</si>
  <si>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</si>
  <si>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</si>
  <si>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</si>
  <si>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</si>
  <si>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</si>
  <si>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</si>
  <si>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</si>
  <si>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</si>
  <si>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</si>
  <si>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</si>
  <si>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</si>
  <si>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</si>
  <si>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</si>
  <si>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</si>
  <si>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</si>
  <si>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</si>
  <si>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</si>
  <si>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</si>
  <si>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</si>
  <si>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</si>
  <si>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</si>
  <si>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</si>
  <si>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</si>
  <si>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</si>
  <si>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</si>
  <si>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</si>
  <si>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</si>
  <si>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</si>
  <si>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</si>
  <si>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</si>
  <si>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</si>
  <si>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</si>
  <si>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</si>
  <si>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</si>
  <si>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</si>
  <si>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</si>
  <si>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</si>
  <si>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</si>
  <si>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</si>
  <si>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</si>
  <si>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</si>
  <si>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</si>
  <si>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</si>
  <si>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</si>
  <si>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</si>
  <si>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</si>
  <si>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</si>
  <si>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</si>
  <si>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</si>
  <si>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</si>
  <si>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</si>
  <si>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</si>
  <si>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</si>
  <si>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</si>
  <si>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</si>
  <si>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</si>
  <si>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</si>
  <si>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</si>
  <si>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</si>
  <si>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</si>
  <si>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</si>
  <si>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</si>
  <si>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</si>
  <si>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</si>
  <si>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</si>
  <si>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</si>
  <si>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</si>
  <si>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</si>
  <si>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</si>
  <si>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</si>
  <si>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</si>
  <si>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</si>
  <si>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</si>
  <si>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</si>
  <si>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</si>
  <si>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</si>
  <si>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</si>
  <si>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</si>
  <si>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</si>
  <si>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</si>
  <si>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</si>
  <si>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</si>
  <si>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</si>
  <si>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</si>
  <si>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</si>
  <si>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</si>
  <si>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</si>
  <si>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</si>
  <si>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</si>
  <si>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</si>
  <si>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</si>
  <si>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</si>
  <si>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</si>
  <si>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</si>
  <si>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</si>
  <si>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</si>
  <si>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</si>
  <si>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</si>
  <si>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</si>
  <si>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</si>
  <si>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</si>
  <si>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</si>
  <si>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</si>
  <si>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</si>
  <si>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</si>
  <si>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</si>
  <si>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</si>
  <si>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</si>
  <si>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</si>
  <si>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</si>
  <si>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</si>
  <si>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</si>
  <si>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</si>
  <si>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</si>
  <si>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</si>
  <si>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</si>
  <si>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</si>
  <si>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</si>
  <si>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</si>
  <si>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</si>
  <si>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</si>
  <si>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</si>
  <si>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</si>
  <si>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</si>
  <si>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</si>
  <si>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</si>
  <si>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</si>
  <si>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</si>
  <si>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</si>
  <si>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</si>
  <si>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</si>
  <si>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</si>
  <si>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</si>
  <si>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</si>
  <si>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</si>
  <si>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</si>
  <si>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</si>
  <si>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</si>
  <si>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</si>
  <si>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</si>
  <si>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</si>
  <si>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</si>
  <si>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</si>
  <si>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</si>
  <si>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</si>
  <si>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</si>
  <si>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</si>
  <si>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</si>
  <si>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</si>
  <si>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</si>
  <si>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</si>
  <si>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</si>
  <si>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</si>
  <si>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</si>
  <si>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</si>
  <si>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</si>
  <si>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</si>
  <si>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</si>
  <si>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</si>
  <si>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</si>
  <si>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</si>
  <si>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</si>
  <si>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</si>
  <si>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</si>
  <si>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</si>
  <si>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</si>
  <si>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</si>
  <si>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</si>
  <si>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</si>
  <si>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</si>
  <si>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</si>
  <si>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</si>
  <si>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</si>
  <si>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</si>
  <si>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</si>
  <si>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</si>
  <si>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</si>
  <si>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</si>
  <si>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</si>
  <si>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</si>
  <si>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</si>
  <si>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</si>
  <si>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</si>
  <si>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</si>
  <si>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</si>
  <si>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</si>
  <si>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</si>
  <si>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</si>
  <si>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</si>
  <si>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</si>
  <si>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</si>
  <si>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</si>
  <si>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</si>
  <si>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</si>
  <si>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</si>
  <si>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</si>
  <si>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</si>
  <si>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</si>
  <si>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</si>
  <si>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</si>
  <si>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</si>
  <si>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</si>
  <si>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</si>
  <si>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</si>
  <si>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</si>
  <si>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</si>
  <si>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</si>
  <si>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</si>
  <si>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</si>
  <si>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</si>
  <si>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</si>
  <si>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</si>
  <si>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</si>
  <si>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</si>
  <si>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</si>
  <si>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</si>
  <si>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</si>
  <si>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</si>
  <si>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</si>
  <si>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</si>
  <si>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</si>
  <si>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</si>
  <si>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</si>
  <si>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</si>
  <si>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</si>
  <si>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</si>
  <si>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</si>
  <si>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</si>
  <si>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</si>
  <si>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</si>
  <si>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</si>
  <si>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</si>
  <si>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</si>
  <si>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</si>
  <si>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</si>
  <si>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</si>
  <si>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</si>
  <si>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</si>
  <si>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</si>
  <si>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</si>
  <si>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</si>
  <si>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</si>
  <si>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</si>
  <si>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</si>
  <si>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</si>
  <si>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</si>
  <si>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</si>
  <si>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</si>
  <si>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</si>
  <si>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</si>
  <si>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</si>
  <si>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</si>
  <si>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</si>
  <si>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</si>
  <si>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</si>
  <si>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</si>
  <si>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</si>
  <si>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</si>
  <si>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</si>
  <si>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</si>
  <si>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</si>
  <si>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</si>
  <si>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</si>
  <si>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</si>
  <si>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</si>
  <si>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</si>
  <si>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</si>
  <si>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</si>
  <si>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</si>
  <si>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</si>
  <si>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</si>
  <si>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</si>
  <si>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</si>
  <si>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</si>
  <si>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</si>
  <si>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</si>
  <si>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</si>
  <si>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</si>
  <si>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</si>
  <si>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</si>
  <si>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</si>
  <si>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</si>
  <si>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</si>
  <si>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</si>
  <si>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</si>
  <si>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</si>
  <si>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</si>
  <si>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</si>
  <si>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</si>
  <si>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</si>
  <si>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</si>
  <si>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</si>
  <si>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</si>
  <si>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</si>
  <si>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</si>
  <si>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</si>
  <si>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</si>
  <si>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</si>
  <si>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</si>
  <si>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</si>
  <si>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</si>
  <si>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</si>
  <si>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</si>
  <si>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</si>
  <si>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</si>
  <si>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</si>
  <si>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</si>
  <si>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</si>
  <si>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</si>
  <si>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</si>
  <si>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</si>
  <si>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</si>
  <si>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</si>
  <si>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</si>
  <si>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</si>
  <si>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</si>
  <si>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</si>
  <si>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</si>
  <si>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</si>
  <si>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</si>
  <si>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</si>
  <si>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</si>
  <si>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</si>
  <si>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</si>
  <si>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</si>
  <si>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</si>
  <si>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</si>
  <si>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</si>
  <si>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</si>
  <si>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</si>
  <si>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</si>
  <si>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</si>
  <si>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</si>
  <si>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</si>
  <si>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</si>
  <si>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</si>
  <si>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</si>
  <si>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</si>
  <si>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</si>
  <si>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</si>
  <si>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</si>
  <si>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</si>
  <si>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</si>
  <si>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</si>
  <si>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</si>
  <si>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</si>
  <si>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</si>
  <si>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</si>
  <si>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</si>
  <si>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</si>
  <si>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</si>
  <si>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</si>
  <si>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</si>
  <si>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</si>
  <si>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</si>
  <si>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</si>
  <si>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</si>
  <si>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</si>
  <si>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</si>
  <si>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</si>
  <si>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</si>
  <si>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</si>
  <si>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</si>
  <si>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</si>
  <si>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</si>
  <si>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</si>
  <si>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</si>
  <si>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</si>
  <si>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</si>
  <si>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</si>
  <si>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</si>
  <si>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</si>
  <si>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</si>
  <si>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</si>
  <si>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</si>
  <si>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</si>
  <si>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</si>
  <si>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</si>
  <si>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</si>
  <si>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</si>
  <si>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</si>
  <si>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</si>
  <si>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</si>
  <si>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</si>
  <si>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</si>
  <si>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</si>
  <si>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</si>
  <si>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</si>
  <si>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</si>
  <si>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</si>
  <si>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</si>
  <si>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</si>
  <si>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</si>
  <si>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</si>
  <si>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</si>
  <si>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</si>
  <si>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</si>
  <si>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</si>
  <si>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</si>
  <si>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</si>
  <si>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</si>
  <si>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</si>
  <si>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</si>
  <si>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</si>
  <si>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</si>
  <si>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</si>
  <si>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</si>
  <si>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</si>
  <si>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</si>
  <si>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</si>
  <si>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</si>
  <si>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</si>
  <si>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</si>
  <si>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</si>
  <si>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</si>
  <si>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</si>
  <si>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</si>
  <si>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</si>
  <si>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</si>
  <si>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</si>
  <si>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</si>
  <si>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</si>
  <si>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</si>
  <si>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</si>
  <si>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</si>
  <si>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</si>
  <si>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</si>
  <si>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</si>
  <si>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</si>
  <si>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213800HY49GI1ZG4VI18</t>
  </si>
  <si>
    <t>VASK 144</t>
  </si>
  <si>
    <t>NO0010834542</t>
  </si>
  <si>
    <t>DBVUFR</t>
  </si>
  <si>
    <t>Vasteras loan 144</t>
  </si>
  <si>
    <t>VASTERAS STAD/VAR BD 20211021</t>
  </si>
  <si>
    <t>VASK_144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</si>
</sst>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796875" defaultRowHeight="12.5"/>
  <cols>
    <col min="1" max="1" width="14.81640625" style="55" customWidth="1"/>
    <col min="2" max="2" width="28.1796875" style="55" customWidth="1"/>
    <col min="3" max="3" width="16.7265625" style="55" customWidth="1"/>
    <col min="4" max="4" width="21.54296875" style="55" customWidth="1"/>
    <col min="5" max="5" width="16.54296875" style="55" bestFit="1" customWidth="1"/>
    <col min="6" max="6" width="14.54296875" style="56" customWidth="1"/>
    <col min="7" max="7" width="14" style="55" customWidth="1"/>
    <col min="8" max="8" width="15.81640625" style="55" customWidth="1"/>
    <col min="9" max="9" width="13" style="55" customWidth="1"/>
    <col min="10" max="10" width="13.7265625" style="55" customWidth="1"/>
    <col min="11" max="11" width="23.54296875" style="63" bestFit="1" customWidth="1"/>
    <col min="12" max="50" width="16.81640625" style="63" customWidth="1"/>
    <col min="51" max="16384" width="9.1796875" style="55"/>
  </cols>
  <sheetData>
    <row r="1" spans="1:56" ht="26">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3">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796875" defaultRowHeight="12.5"/>
  <cols>
    <col min="1" max="1" width="24.7265625" style="55" customWidth="1"/>
    <col min="2" max="2" width="24" style="55" customWidth="1"/>
    <col min="3" max="3" width="34.26953125" style="55" bestFit="1" customWidth="1"/>
    <col min="4" max="4" width="21.54296875" style="55" bestFit="1" customWidth="1"/>
    <col min="5" max="5" width="27.453125" style="55" bestFit="1" customWidth="1"/>
    <col min="6" max="7" width="28.7265625" style="55" customWidth="1"/>
    <col min="8" max="8" width="32.1796875" style="55" bestFit="1" customWidth="1"/>
    <col min="9" max="9" width="33" style="55" customWidth="1"/>
    <col min="10" max="10" width="28.7265625" style="55" customWidth="1"/>
    <col min="11" max="11" width="62.54296875" style="55" bestFit="1" customWidth="1"/>
    <col min="12" max="12" width="23.26953125" style="55" customWidth="1"/>
    <col min="13" max="13" width="22.26953125" style="55" customWidth="1"/>
    <col min="14" max="14" width="13.26953125" style="55" customWidth="1"/>
    <col min="15" max="15" width="32.1796875" style="55" customWidth="1"/>
    <col min="16" max="16" width="24" style="55" customWidth="1"/>
    <col min="17" max="17" width="19.7265625" style="55" customWidth="1"/>
    <col min="18" max="18" width="24.81640625" style="55" customWidth="1"/>
    <col min="19" max="16384" width="9.1796875" style="55"/>
  </cols>
  <sheetData>
    <row r="1" spans="1:19" s="249" customFormat="1" ht="13">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4.5">
      <c r="D5" s="250"/>
      <c r="F5" s="183"/>
    </row>
    <row r="6" spans="1:19" s="252" customFormat="1" ht="26">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4.5">
      <c r="A7" s="255"/>
      <c r="B7" s="196"/>
      <c r="C7" s="196"/>
      <c r="D7" s="196"/>
      <c r="E7" s="196"/>
      <c r="F7" s="196"/>
      <c r="G7" s="120"/>
      <c r="H7" s="120"/>
      <c r="I7" s="196"/>
      <c r="J7" s="196"/>
      <c r="K7" s="256"/>
      <c r="L7" s="196"/>
      <c r="M7" s="254"/>
      <c r="N7" s="257">
        <v>767010</v>
      </c>
      <c r="O7" s="120"/>
      <c r="P7" s="302"/>
      <c r="Q7" s="302"/>
      <c r="R7" s="301"/>
    </row>
    <row r="8" spans="1:19" s="63" customFormat="1" ht="14.5">
      <c r="A8" s="255"/>
      <c r="B8" s="196"/>
      <c r="C8" s="196"/>
      <c r="D8" s="196"/>
      <c r="E8" s="196"/>
      <c r="F8" s="196"/>
      <c r="G8" s="120"/>
      <c r="H8" s="120"/>
      <c r="I8" s="196"/>
      <c r="J8" s="196"/>
      <c r="K8" s="256"/>
      <c r="L8" s="196"/>
      <c r="M8" s="254"/>
      <c r="N8" s="254"/>
      <c r="O8" s="120"/>
      <c r="P8" s="302"/>
      <c r="Q8" s="302"/>
      <c r="R8" s="301"/>
    </row>
    <row r="9" spans="1:19" ht="14.5">
      <c r="A9" s="255"/>
      <c r="B9" s="196"/>
      <c r="C9" s="196"/>
      <c r="D9" s="196"/>
      <c r="E9" s="196"/>
      <c r="F9" s="196"/>
      <c r="G9" s="120"/>
      <c r="H9" s="120"/>
      <c r="I9" s="196"/>
      <c r="J9" s="196"/>
      <c r="K9" s="256"/>
      <c r="L9" s="196"/>
      <c r="M9" s="254"/>
      <c r="N9" s="254"/>
      <c r="O9" s="120"/>
      <c r="P9" s="302"/>
      <c r="Q9" s="302"/>
      <c r="R9" s="301"/>
    </row>
    <row r="10" spans="1:19" ht="14.5">
      <c r="A10" s="255"/>
      <c r="B10" s="196"/>
      <c r="C10" s="196"/>
      <c r="D10" s="196"/>
      <c r="E10" s="196"/>
      <c r="F10" s="196"/>
      <c r="G10" s="120"/>
      <c r="H10" s="120"/>
      <c r="I10" s="196"/>
      <c r="J10" s="196"/>
      <c r="K10" s="256"/>
      <c r="L10" s="196"/>
      <c r="M10" s="254"/>
      <c r="N10" s="254"/>
      <c r="O10" s="120"/>
      <c r="P10" s="302"/>
      <c r="Q10" s="302"/>
      <c r="R10" s="301"/>
    </row>
    <row r="11" spans="1:19" ht="14.5">
      <c r="A11" s="255"/>
      <c r="B11" s="196"/>
      <c r="C11" s="196"/>
      <c r="D11" s="196"/>
      <c r="E11" s="196"/>
      <c r="F11" s="196"/>
      <c r="G11" s="120"/>
      <c r="H11" s="120"/>
      <c r="I11" s="196"/>
      <c r="J11" s="196"/>
      <c r="K11" s="256"/>
      <c r="L11" s="196"/>
      <c r="M11" s="254"/>
      <c r="N11" s="254"/>
      <c r="O11" s="120"/>
      <c r="P11" s="302"/>
      <c r="Q11" s="302"/>
      <c r="R11" s="301"/>
    </row>
    <row r="12" spans="1:19" ht="14.5">
      <c r="A12" s="255"/>
      <c r="B12" s="196"/>
      <c r="C12" s="196"/>
      <c r="D12" s="196"/>
      <c r="E12" s="196"/>
      <c r="F12" s="196"/>
      <c r="G12" s="120"/>
      <c r="H12" s="120"/>
      <c r="I12" s="196"/>
      <c r="J12" s="196"/>
      <c r="K12" s="256"/>
      <c r="L12" s="196"/>
      <c r="M12" s="254"/>
      <c r="N12" s="254"/>
      <c r="O12" s="120"/>
      <c r="P12" s="302"/>
      <c r="Q12" s="302"/>
      <c r="R12" s="301"/>
    </row>
    <row r="13" spans="1:19" ht="14.5">
      <c r="A13" s="255"/>
      <c r="B13" s="196"/>
      <c r="C13" s="196"/>
      <c r="D13" s="196"/>
      <c r="E13" s="196"/>
      <c r="F13" s="196"/>
      <c r="G13" s="120"/>
      <c r="H13" s="120"/>
      <c r="I13" s="196"/>
      <c r="J13" s="196"/>
      <c r="K13" s="256"/>
      <c r="L13" s="196"/>
      <c r="M13" s="254"/>
      <c r="N13" s="254"/>
      <c r="O13" s="120"/>
      <c r="P13" s="302"/>
      <c r="Q13" s="302"/>
      <c r="R13" s="301"/>
    </row>
    <row r="14" spans="1:19" ht="14.5">
      <c r="A14" s="255"/>
      <c r="B14" s="196"/>
      <c r="C14" s="196"/>
      <c r="D14" s="196"/>
      <c r="E14" s="196"/>
      <c r="F14" s="196"/>
      <c r="G14" s="120"/>
      <c r="H14" s="120"/>
      <c r="I14" s="196"/>
      <c r="J14" s="196"/>
      <c r="K14" s="256"/>
      <c r="L14" s="196"/>
      <c r="M14" s="254"/>
      <c r="N14" s="254"/>
      <c r="O14" s="120"/>
      <c r="P14" s="302"/>
      <c r="Q14" s="302"/>
      <c r="R14" s="301"/>
    </row>
    <row r="15" spans="1:19" ht="14.5">
      <c r="A15" s="255"/>
      <c r="B15" s="196"/>
      <c r="C15" s="196"/>
      <c r="D15" s="196"/>
      <c r="E15" s="196"/>
      <c r="F15" s="196"/>
      <c r="G15" s="120"/>
      <c r="H15" s="120"/>
      <c r="I15" s="196"/>
      <c r="J15" s="196"/>
      <c r="K15" s="256"/>
      <c r="L15" s="196"/>
      <c r="M15" s="254"/>
      <c r="N15" s="254"/>
      <c r="O15" s="120"/>
      <c r="P15" s="302"/>
      <c r="Q15" s="302"/>
      <c r="R15" s="301"/>
    </row>
    <row r="16" spans="1:19" ht="14.5">
      <c r="A16" s="255"/>
      <c r="B16" s="196"/>
      <c r="C16" s="196"/>
      <c r="D16" s="196"/>
      <c r="E16" s="196"/>
      <c r="F16" s="196"/>
      <c r="G16" s="120"/>
      <c r="H16" s="120"/>
      <c r="I16" s="196"/>
      <c r="J16" s="196"/>
      <c r="K16" s="256"/>
      <c r="L16" s="196"/>
      <c r="M16" s="254"/>
      <c r="N16" s="254"/>
      <c r="O16" s="120"/>
      <c r="P16" s="302"/>
      <c r="Q16" s="302"/>
      <c r="R16" s="301"/>
    </row>
    <row r="17" spans="1:18" ht="14.5">
      <c r="A17" s="255"/>
      <c r="B17" s="196"/>
      <c r="C17" s="196"/>
      <c r="D17" s="196"/>
      <c r="E17" s="196"/>
      <c r="F17" s="196"/>
      <c r="G17" s="120"/>
      <c r="H17" s="120"/>
      <c r="I17" s="196"/>
      <c r="J17" s="196"/>
      <c r="K17" s="256"/>
      <c r="L17" s="196"/>
      <c r="M17" s="254"/>
      <c r="N17" s="254"/>
      <c r="O17" s="120"/>
      <c r="P17" s="302"/>
      <c r="Q17" s="302"/>
      <c r="R17" s="301"/>
    </row>
    <row r="18" spans="1:18" ht="14.5">
      <c r="A18" s="255"/>
      <c r="B18" s="196"/>
      <c r="C18" s="196"/>
      <c r="D18" s="196"/>
      <c r="E18" s="196"/>
      <c r="F18" s="196"/>
      <c r="G18" s="120"/>
      <c r="H18" s="120"/>
      <c r="I18" s="196"/>
      <c r="J18" s="196"/>
      <c r="K18" s="256"/>
      <c r="L18" s="196"/>
      <c r="M18" s="254"/>
      <c r="N18" s="254"/>
      <c r="O18" s="120"/>
      <c r="P18" s="302"/>
      <c r="Q18" s="302"/>
      <c r="R18" s="301"/>
    </row>
    <row r="19" spans="1:18" ht="14.5">
      <c r="A19" s="255"/>
      <c r="B19" s="196"/>
      <c r="C19" s="196"/>
      <c r="D19" s="196"/>
      <c r="E19" s="196"/>
      <c r="F19" s="196"/>
      <c r="G19" s="120"/>
      <c r="H19" s="120"/>
      <c r="I19" s="196"/>
      <c r="J19" s="196"/>
      <c r="K19" s="256"/>
      <c r="L19" s="196"/>
      <c r="M19" s="254"/>
      <c r="N19" s="254"/>
      <c r="O19" s="120"/>
      <c r="P19" s="302"/>
      <c r="Q19" s="302"/>
      <c r="R19" s="301"/>
    </row>
    <row r="20" spans="1:18" ht="14.5">
      <c r="A20" s="255"/>
      <c r="B20" s="196"/>
      <c r="C20" s="196"/>
      <c r="D20" s="196"/>
      <c r="E20" s="196"/>
      <c r="F20" s="196"/>
      <c r="G20" s="120"/>
      <c r="H20" s="120"/>
      <c r="I20" s="196"/>
      <c r="J20" s="196"/>
      <c r="K20" s="256"/>
      <c r="L20" s="196"/>
      <c r="M20" s="254"/>
      <c r="N20" s="254"/>
      <c r="O20" s="120"/>
      <c r="P20" s="302"/>
      <c r="Q20" s="302"/>
      <c r="R20" s="301"/>
    </row>
    <row r="21" spans="1:18" ht="14.5">
      <c r="A21" s="255"/>
      <c r="B21" s="196"/>
      <c r="C21" s="196"/>
      <c r="D21" s="196"/>
      <c r="E21" s="196"/>
      <c r="F21" s="196"/>
      <c r="G21" s="120"/>
      <c r="H21" s="120"/>
      <c r="I21" s="196"/>
      <c r="J21" s="196"/>
      <c r="K21" s="256"/>
      <c r="L21" s="196"/>
      <c r="M21" s="254"/>
      <c r="N21" s="254"/>
      <c r="O21" s="120"/>
      <c r="P21" s="302"/>
      <c r="Q21" s="302"/>
      <c r="R21" s="301"/>
    </row>
    <row r="22" spans="1:18" ht="14.5">
      <c r="A22" s="255"/>
      <c r="B22" s="196"/>
      <c r="C22" s="196"/>
      <c r="D22" s="196"/>
      <c r="E22" s="196"/>
      <c r="F22" s="196"/>
      <c r="G22" s="120"/>
      <c r="H22" s="120"/>
      <c r="I22" s="196"/>
      <c r="J22" s="196"/>
      <c r="K22" s="256"/>
      <c r="L22" s="196"/>
      <c r="M22" s="254"/>
      <c r="N22" s="254"/>
      <c r="O22" s="120"/>
      <c r="P22" s="302"/>
      <c r="Q22" s="302"/>
      <c r="R22" s="301"/>
    </row>
    <row r="23" spans="1:18" ht="14.5">
      <c r="A23" s="255"/>
      <c r="B23" s="196"/>
      <c r="C23" s="196"/>
      <c r="D23" s="196"/>
      <c r="E23" s="196"/>
      <c r="F23" s="196"/>
      <c r="G23" s="120"/>
      <c r="H23" s="120"/>
      <c r="I23" s="196"/>
      <c r="J23" s="196"/>
      <c r="K23" s="256"/>
      <c r="L23" s="196"/>
      <c r="M23" s="254"/>
      <c r="N23" s="254"/>
      <c r="O23" s="120"/>
      <c r="P23" s="302"/>
      <c r="Q23" s="302"/>
      <c r="R23" s="301"/>
    </row>
    <row r="24" spans="1:18" ht="14.5">
      <c r="A24" s="255"/>
      <c r="B24" s="196"/>
      <c r="C24" s="196"/>
      <c r="D24" s="196"/>
      <c r="E24" s="196"/>
      <c r="F24" s="196"/>
      <c r="G24" s="120"/>
      <c r="H24" s="120"/>
      <c r="I24" s="196"/>
      <c r="J24" s="196"/>
      <c r="K24" s="256"/>
      <c r="L24" s="196"/>
      <c r="M24" s="254"/>
      <c r="N24" s="254"/>
      <c r="O24" s="120"/>
      <c r="P24" s="302"/>
      <c r="Q24" s="302"/>
      <c r="R24" s="301"/>
    </row>
    <row r="25" spans="1:18" ht="14.5">
      <c r="A25" s="255"/>
      <c r="B25" s="196"/>
      <c r="C25" s="196"/>
      <c r="D25" s="196"/>
      <c r="E25" s="196"/>
      <c r="F25" s="196"/>
      <c r="G25" s="120"/>
      <c r="H25" s="120"/>
      <c r="I25" s="196"/>
      <c r="J25" s="196"/>
      <c r="K25" s="256"/>
      <c r="L25" s="196"/>
      <c r="M25" s="254"/>
      <c r="N25" s="254"/>
      <c r="O25" s="120"/>
      <c r="P25" s="302"/>
      <c r="Q25" s="302"/>
      <c r="R25" s="301"/>
    </row>
    <row r="26" spans="1:18" ht="14.5">
      <c r="A26" s="255"/>
      <c r="B26" s="196"/>
      <c r="C26" s="196"/>
      <c r="D26" s="196"/>
      <c r="E26" s="196"/>
      <c r="F26" s="196"/>
      <c r="G26" s="120"/>
      <c r="H26" s="120"/>
      <c r="I26" s="196"/>
      <c r="J26" s="196"/>
      <c r="K26" s="256"/>
      <c r="L26" s="196"/>
      <c r="M26" s="254"/>
      <c r="N26" s="254"/>
      <c r="O26" s="120"/>
      <c r="P26" s="302"/>
      <c r="Q26" s="302"/>
      <c r="R26" s="301"/>
    </row>
    <row r="27" spans="1:18" ht="14.5">
      <c r="A27" s="255"/>
      <c r="B27" s="196"/>
      <c r="C27" s="196"/>
      <c r="D27" s="196"/>
      <c r="E27" s="196"/>
      <c r="F27" s="196"/>
      <c r="G27" s="120"/>
      <c r="H27" s="120"/>
      <c r="I27" s="196"/>
      <c r="J27" s="196"/>
      <c r="K27" s="256"/>
      <c r="L27" s="196"/>
      <c r="M27" s="254"/>
      <c r="N27" s="254"/>
      <c r="O27" s="120"/>
      <c r="P27" s="302"/>
      <c r="Q27" s="302"/>
      <c r="R27" s="301"/>
    </row>
    <row r="28" spans="1:18" ht="14.5">
      <c r="A28" s="255"/>
      <c r="B28" s="196"/>
      <c r="C28" s="196"/>
      <c r="D28" s="196"/>
      <c r="E28" s="196"/>
      <c r="F28" s="196"/>
      <c r="G28" s="120"/>
      <c r="H28" s="120"/>
      <c r="I28" s="196"/>
      <c r="J28" s="196"/>
      <c r="K28" s="256"/>
      <c r="L28" s="196"/>
      <c r="M28" s="254"/>
      <c r="N28" s="254"/>
      <c r="O28" s="120"/>
      <c r="P28" s="302"/>
      <c r="Q28" s="302"/>
      <c r="R28" s="301"/>
    </row>
    <row r="29" spans="1:18" ht="14.5">
      <c r="A29" s="255"/>
      <c r="B29" s="196"/>
      <c r="C29" s="196"/>
      <c r="D29" s="196"/>
      <c r="E29" s="196"/>
      <c r="F29" s="196"/>
      <c r="G29" s="120"/>
      <c r="H29" s="120"/>
      <c r="I29" s="196"/>
      <c r="J29" s="196"/>
      <c r="K29" s="256"/>
      <c r="L29" s="196"/>
      <c r="M29" s="254"/>
      <c r="N29" s="254"/>
      <c r="O29" s="120"/>
      <c r="P29" s="302"/>
      <c r="Q29" s="302"/>
      <c r="R29" s="301"/>
    </row>
    <row r="30" spans="1:18" ht="14.5">
      <c r="A30" s="255"/>
      <c r="B30" s="196"/>
      <c r="C30" s="196"/>
      <c r="D30" s="196"/>
      <c r="E30" s="196"/>
      <c r="F30" s="196"/>
      <c r="G30" s="120"/>
      <c r="H30" s="120"/>
      <c r="I30" s="196"/>
      <c r="J30" s="196"/>
      <c r="K30" s="256"/>
      <c r="L30" s="196"/>
      <c r="M30" s="254"/>
      <c r="N30" s="254"/>
      <c r="O30" s="120"/>
      <c r="P30" s="302"/>
      <c r="Q30" s="302"/>
      <c r="R30" s="301"/>
    </row>
    <row r="31" spans="1:18" ht="14.5">
      <c r="A31" s="255"/>
      <c r="B31" s="196"/>
      <c r="C31" s="196"/>
      <c r="D31" s="196"/>
      <c r="E31" s="196"/>
      <c r="F31" s="196"/>
      <c r="G31" s="120"/>
      <c r="H31" s="120"/>
      <c r="I31" s="196"/>
      <c r="J31" s="196"/>
      <c r="K31" s="256"/>
      <c r="L31" s="196"/>
      <c r="M31" s="254"/>
      <c r="N31" s="254"/>
      <c r="O31" s="120"/>
      <c r="P31" s="302"/>
      <c r="Q31" s="302"/>
      <c r="R31" s="301"/>
    </row>
    <row r="32" spans="1:18" ht="14.5">
      <c r="A32" s="255"/>
      <c r="B32" s="196"/>
      <c r="C32" s="196"/>
      <c r="D32" s="196"/>
      <c r="E32" s="196"/>
      <c r="F32" s="196"/>
      <c r="G32" s="120"/>
      <c r="H32" s="120"/>
      <c r="I32" s="196"/>
      <c r="J32" s="196"/>
      <c r="K32" s="256"/>
      <c r="L32" s="196"/>
      <c r="M32" s="254"/>
      <c r="N32" s="254"/>
      <c r="O32" s="120"/>
      <c r="P32" s="302"/>
      <c r="Q32" s="302"/>
      <c r="R32" s="301"/>
    </row>
    <row r="33" spans="1:18" ht="14.5">
      <c r="A33" s="255"/>
      <c r="B33" s="196"/>
      <c r="C33" s="196"/>
      <c r="D33" s="196"/>
      <c r="E33" s="196"/>
      <c r="F33" s="196"/>
      <c r="G33" s="120"/>
      <c r="H33" s="120"/>
      <c r="I33" s="196"/>
      <c r="J33" s="196"/>
      <c r="K33" s="256"/>
      <c r="L33" s="196"/>
      <c r="M33" s="254"/>
      <c r="N33" s="254"/>
      <c r="O33" s="120"/>
      <c r="P33" s="302"/>
      <c r="Q33" s="302"/>
      <c r="R33" s="301"/>
    </row>
    <row r="34" spans="1:18" ht="14.5">
      <c r="A34" s="255"/>
      <c r="B34" s="196"/>
      <c r="C34" s="196"/>
      <c r="D34" s="196"/>
      <c r="E34" s="196"/>
      <c r="F34" s="196"/>
      <c r="G34" s="120"/>
      <c r="H34" s="120"/>
      <c r="I34" s="196"/>
      <c r="J34" s="196"/>
      <c r="K34" s="256"/>
      <c r="L34" s="196"/>
      <c r="M34" s="254"/>
      <c r="N34" s="254"/>
      <c r="O34" s="120"/>
      <c r="P34" s="302"/>
      <c r="Q34" s="302"/>
      <c r="R34" s="301"/>
    </row>
    <row r="35" spans="1:18" ht="14.5">
      <c r="A35" s="255"/>
      <c r="B35" s="196"/>
      <c r="C35" s="196"/>
      <c r="D35" s="196"/>
      <c r="E35" s="196"/>
      <c r="F35" s="196"/>
      <c r="G35" s="120"/>
      <c r="H35" s="120"/>
      <c r="I35" s="196"/>
      <c r="J35" s="196"/>
      <c r="K35" s="256"/>
      <c r="L35" s="196"/>
      <c r="M35" s="254"/>
      <c r="N35" s="254"/>
      <c r="O35" s="120"/>
      <c r="P35" s="302"/>
      <c r="Q35" s="302"/>
      <c r="R35" s="301"/>
    </row>
    <row r="36" spans="1:18" ht="14.5">
      <c r="A36" s="255"/>
      <c r="B36" s="196"/>
      <c r="C36" s="196"/>
      <c r="D36" s="196"/>
      <c r="E36" s="196"/>
      <c r="F36" s="196"/>
      <c r="G36" s="120"/>
      <c r="H36" s="120"/>
      <c r="I36" s="196"/>
      <c r="J36" s="196"/>
      <c r="K36" s="256"/>
      <c r="L36" s="196"/>
      <c r="M36" s="254"/>
      <c r="N36" s="254"/>
      <c r="O36" s="120"/>
      <c r="P36" s="302"/>
      <c r="Q36" s="302"/>
      <c r="R36" s="301"/>
    </row>
    <row r="37" spans="1:18" ht="14.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5"/>
  <cols>
    <col min="1" max="1" width="34" bestFit="1" customWidth="1"/>
    <col min="2" max="2" width="10.453125" bestFit="1" customWidth="1"/>
    <col min="3" max="3" width="8.4531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5"/>
  <cols>
    <col min="1" max="1" width="44.81640625" style="259" bestFit="1" customWidth="1"/>
    <col min="2" max="2" width="31.81640625" style="259" customWidth="1"/>
    <col min="3" max="3" width="40.7265625" bestFit="1" customWidth="1"/>
    <col min="4" max="4" width="34.17968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6">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6953125" defaultRowHeight="14.5"/>
  <cols>
    <col min="1" max="1" width="38.453125" style="228" customWidth="1"/>
    <col min="2" max="2" width="25.26953125" style="228" customWidth="1"/>
    <col min="3" max="3" width="7.7265625" style="200" customWidth="1"/>
    <col min="4" max="4" width="24.7265625" style="86" customWidth="1"/>
    <col min="5" max="5" width="7.7265625" style="200" customWidth="1"/>
    <col min="6" max="6" width="36" style="228" customWidth="1"/>
    <col min="7" max="7" width="39.1796875" style="228" customWidth="1"/>
    <col min="8" max="10" width="34.81640625" style="259" customWidth="1"/>
    <col min="11" max="11" width="25.26953125" style="228" customWidth="1"/>
    <col min="12" max="16384" width="25.269531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6">
      <c r="A29" s="227" t="s">
        <v>2499</v>
      </c>
      <c r="B29" s="227" t="s">
        <v>2500</v>
      </c>
      <c r="F29" s="259" t="s">
        <v>2397</v>
      </c>
      <c r="G29" s="228" t="s">
        <v>1985</v>
      </c>
    </row>
    <row r="30" spans="1:10" ht="16">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796875" defaultRowHeight="12.5"/>
  <cols>
    <col min="1" max="1" width="19.54296875" style="55" customWidth="1"/>
    <col min="2" max="2" width="23.453125" style="55" customWidth="1"/>
    <col min="3" max="3" width="17.7265625" style="55" customWidth="1"/>
    <col min="4" max="4" width="19.7265625" style="55" customWidth="1"/>
    <col min="5" max="5" width="17.26953125" style="55" customWidth="1"/>
    <col min="6" max="6" width="15.1796875" style="55" customWidth="1"/>
    <col min="7" max="7" width="13.7265625" style="55" customWidth="1"/>
    <col min="8" max="8" width="11.1796875" style="55" customWidth="1"/>
    <col min="9" max="9" width="11.7265625" style="55" customWidth="1"/>
    <col min="10" max="10" width="12.26953125" style="55" customWidth="1"/>
    <col min="11" max="11" width="16" style="56" customWidth="1"/>
    <col min="12" max="18" width="14.7265625" style="55" customWidth="1"/>
    <col min="19" max="19" width="14" style="55" customWidth="1"/>
    <col min="20" max="20" width="26.54296875" style="55" customWidth="1"/>
    <col min="21" max="21" width="19.54296875" style="55" customWidth="1"/>
    <col min="22" max="22" width="20.26953125" style="55" customWidth="1"/>
    <col min="23" max="23" width="14.7265625" style="55" customWidth="1"/>
    <col min="24" max="16384" width="9.1796875" style="55"/>
  </cols>
  <sheetData>
    <row r="1" spans="1:24" ht="26">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ht="13">
      <c r="A3" s="182" t="s">
        <v>827</v>
      </c>
      <c r="B3" s="88"/>
      <c r="C3" s="88"/>
      <c r="D3" s="88"/>
      <c r="E3" s="89"/>
      <c r="F3" s="90"/>
      <c r="G3" s="91"/>
      <c r="H3" s="92"/>
      <c r="I3" s="91"/>
      <c r="J3" s="93"/>
      <c r="K3" s="74"/>
    </row>
    <row r="4" spans="1:24" s="183" customFormat="1" ht="13.5" thickBot="1">
      <c r="A4" s="318" t="s">
        <v>829</v>
      </c>
      <c r="B4" s="318"/>
      <c r="C4" s="318"/>
      <c r="D4" s="318"/>
      <c r="E4" s="318"/>
      <c r="F4" s="318"/>
      <c r="G4" s="318"/>
      <c r="H4" s="318"/>
      <c r="I4" s="318"/>
      <c r="J4" s="318"/>
      <c r="K4" s="318"/>
      <c r="S4" s="185" t="s">
        <v>356</v>
      </c>
      <c r="V4" s="185" t="s">
        <v>356</v>
      </c>
    </row>
    <row r="5" spans="1:24" ht="13">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9">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ht="13">
      <c r="A24" s="183" t="s">
        <v>954</v>
      </c>
    </row>
    <row r="25" spans="1:21" ht="13">
      <c r="A25" s="183" t="s">
        <v>553</v>
      </c>
      <c r="B25" s="183" t="s">
        <v>952</v>
      </c>
      <c r="C25" s="183" t="s">
        <v>955</v>
      </c>
    </row>
    <row r="26" spans="1:21">
      <c r="A26" s="55" t="s">
        <v>0</v>
      </c>
      <c r="B26" s="55" t="s">
        <v>956</v>
      </c>
    </row>
    <row r="27" spans="1:21">
      <c r="A27" s="55" t="s">
        <v>828</v>
      </c>
      <c r="C27" s="55" t="s">
        <v>830</v>
      </c>
    </row>
    <row r="28" spans="1:21" ht="14.5">
      <c r="S28" s="117" t="s">
        <v>860</v>
      </c>
      <c r="T28" s="117" t="s">
        <v>930</v>
      </c>
    </row>
    <row r="29" spans="1:21" ht="14.5">
      <c r="S29" s="117" t="s">
        <v>861</v>
      </c>
      <c r="T29" s="117" t="s">
        <v>931</v>
      </c>
    </row>
    <row r="30" spans="1:21" ht="14.5">
      <c r="S30" s="117" t="s">
        <v>862</v>
      </c>
      <c r="T30" s="117" t="s">
        <v>935</v>
      </c>
    </row>
    <row r="31" spans="1:21" ht="14.5">
      <c r="S31" s="117" t="s">
        <v>863</v>
      </c>
      <c r="T31" s="117" t="s">
        <v>934</v>
      </c>
    </row>
    <row r="32" spans="1:21" ht="14.5">
      <c r="S32" s="117" t="s">
        <v>864</v>
      </c>
      <c r="T32" s="117" t="s">
        <v>933</v>
      </c>
    </row>
    <row r="33" spans="19:20" ht="14.5">
      <c r="S33" s="117" t="s">
        <v>865</v>
      </c>
      <c r="T33" s="117" t="s">
        <v>932</v>
      </c>
    </row>
    <row r="34" spans="19:20" ht="14.5">
      <c r="S34" s="117" t="s">
        <v>867</v>
      </c>
      <c r="T34" s="117" t="s">
        <v>920</v>
      </c>
    </row>
    <row r="35" spans="19:20" ht="14.5">
      <c r="S35" s="117" t="s">
        <v>868</v>
      </c>
      <c r="T35" s="117" t="s">
        <v>918</v>
      </c>
    </row>
    <row r="36" spans="19:20" ht="14.5">
      <c r="S36" s="117" t="s">
        <v>869</v>
      </c>
      <c r="T36" s="117" t="s">
        <v>919</v>
      </c>
    </row>
    <row r="37" spans="19:20" ht="14.5">
      <c r="S37" s="117" t="s">
        <v>870</v>
      </c>
      <c r="T37" s="117" t="s">
        <v>922</v>
      </c>
    </row>
    <row r="38" spans="19:20" ht="14.5">
      <c r="S38" s="117" t="s">
        <v>871</v>
      </c>
      <c r="T38" s="117" t="s">
        <v>923</v>
      </c>
    </row>
    <row r="39" spans="19:20" ht="14.5">
      <c r="S39" s="117" t="s">
        <v>872</v>
      </c>
      <c r="T39" s="117" t="s">
        <v>924</v>
      </c>
    </row>
    <row r="40" spans="19:20" ht="14.5">
      <c r="S40" s="117" t="s">
        <v>873</v>
      </c>
      <c r="T40" s="117" t="s">
        <v>921</v>
      </c>
    </row>
    <row r="41" spans="19:20" ht="14.5">
      <c r="S41" s="117" t="s">
        <v>874</v>
      </c>
      <c r="T41" s="117" t="s">
        <v>906</v>
      </c>
    </row>
    <row r="42" spans="19:20" ht="14.5">
      <c r="S42" s="117" t="s">
        <v>875</v>
      </c>
      <c r="T42" s="117" t="s">
        <v>911</v>
      </c>
    </row>
    <row r="43" spans="19:20" ht="14.5">
      <c r="S43" s="117" t="s">
        <v>876</v>
      </c>
      <c r="T43" s="117" t="s">
        <v>914</v>
      </c>
    </row>
    <row r="44" spans="19:20" ht="14.5">
      <c r="S44" s="117" t="s">
        <v>877</v>
      </c>
      <c r="T44" s="117" t="s">
        <v>913</v>
      </c>
    </row>
    <row r="45" spans="19:20" ht="14.5">
      <c r="S45" s="117" t="s">
        <v>878</v>
      </c>
      <c r="T45" s="117" t="s">
        <v>908</v>
      </c>
    </row>
    <row r="46" spans="19:20" ht="14.5">
      <c r="S46" s="117" t="s">
        <v>880</v>
      </c>
      <c r="T46" s="117" t="s">
        <v>910</v>
      </c>
    </row>
    <row r="47" spans="19:20" ht="14.5">
      <c r="S47" s="117" t="s">
        <v>882</v>
      </c>
      <c r="T47" s="117" t="s">
        <v>909</v>
      </c>
    </row>
    <row r="48" spans="19:20" ht="14.5">
      <c r="S48" s="117" t="s">
        <v>883</v>
      </c>
      <c r="T48" s="117" t="s">
        <v>907</v>
      </c>
    </row>
    <row r="49" spans="19:20" ht="14.5">
      <c r="S49" s="117" t="s">
        <v>884</v>
      </c>
      <c r="T49" s="117" t="s">
        <v>912</v>
      </c>
    </row>
    <row r="50" spans="19:20" ht="14.5">
      <c r="S50" s="117" t="s">
        <v>94</v>
      </c>
      <c r="T50" s="117" t="s">
        <v>942</v>
      </c>
    </row>
    <row r="51" spans="19:20" ht="14.5">
      <c r="S51" s="117" t="s">
        <v>178</v>
      </c>
      <c r="T51" s="117" t="s">
        <v>941</v>
      </c>
    </row>
    <row r="52" spans="19:20" ht="14.5">
      <c r="S52" s="117" t="s">
        <v>885</v>
      </c>
      <c r="T52" s="117" t="s">
        <v>926</v>
      </c>
    </row>
    <row r="53" spans="19:20" ht="14.5">
      <c r="S53" s="117" t="s">
        <v>886</v>
      </c>
      <c r="T53" s="117" t="s">
        <v>929</v>
      </c>
    </row>
    <row r="54" spans="19:20" ht="14.5">
      <c r="S54" s="117" t="s">
        <v>887</v>
      </c>
      <c r="T54" s="117" t="s">
        <v>928</v>
      </c>
    </row>
    <row r="55" spans="19:20" ht="14.5">
      <c r="S55" s="117" t="s">
        <v>888</v>
      </c>
      <c r="T55" s="117" t="s">
        <v>925</v>
      </c>
    </row>
    <row r="56" spans="19:20" ht="14.5">
      <c r="S56" s="117" t="s">
        <v>890</v>
      </c>
      <c r="T56" s="117" t="s">
        <v>927</v>
      </c>
    </row>
    <row r="57" spans="19:20" ht="14.5">
      <c r="S57" s="117" t="s">
        <v>891</v>
      </c>
      <c r="T57" s="117" t="s">
        <v>917</v>
      </c>
    </row>
    <row r="58" spans="19:20" ht="14.5">
      <c r="S58" s="117" t="s">
        <v>892</v>
      </c>
      <c r="T58" s="117" t="s">
        <v>915</v>
      </c>
    </row>
    <row r="59" spans="19:20" ht="14.5">
      <c r="S59" s="117" t="s">
        <v>893</v>
      </c>
      <c r="T59" s="117" t="s">
        <v>916</v>
      </c>
    </row>
    <row r="60" spans="19:20" ht="14.5">
      <c r="S60" s="117" t="s">
        <v>894</v>
      </c>
      <c r="T60" s="117" t="s">
        <v>937</v>
      </c>
    </row>
    <row r="61" spans="19:20" ht="14.5">
      <c r="S61" s="117" t="s">
        <v>895</v>
      </c>
      <c r="T61" s="117" t="s">
        <v>936</v>
      </c>
    </row>
    <row r="62" spans="19:20" ht="14.5">
      <c r="S62" s="117" t="s">
        <v>896</v>
      </c>
      <c r="T62" s="117" t="s">
        <v>939</v>
      </c>
    </row>
    <row r="63" spans="19:20" ht="14.5">
      <c r="S63" s="117" t="s">
        <v>897</v>
      </c>
      <c r="T63" s="117" t="s">
        <v>938</v>
      </c>
    </row>
    <row r="64" spans="19:20" ht="14.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796875" defaultRowHeight="12.5"/>
  <cols>
    <col min="1" max="1" width="30.1796875" style="55" customWidth="1"/>
    <col min="2" max="2" width="23.453125" style="55" customWidth="1"/>
    <col min="3" max="3" width="18.81640625" style="55" customWidth="1"/>
    <col min="4" max="4" width="32.7265625" style="55" customWidth="1"/>
    <col min="5" max="5" width="28.81640625" style="55" bestFit="1" customWidth="1"/>
    <col min="6" max="6" width="10.81640625" style="55" bestFit="1" customWidth="1"/>
    <col min="7" max="7" width="13.7265625" style="55" customWidth="1"/>
    <col min="8" max="8" width="14.81640625" style="55" customWidth="1"/>
    <col min="9" max="9" width="11.7265625" style="55" customWidth="1"/>
    <col min="10" max="10" width="14.1796875" style="55" customWidth="1"/>
    <col min="11" max="11" width="16" style="56" customWidth="1"/>
    <col min="12" max="12" width="14.7265625" style="55" customWidth="1"/>
    <col min="13" max="13" width="37.54296875" style="55" bestFit="1" customWidth="1"/>
    <col min="14" max="18" width="14.7265625" style="55" customWidth="1"/>
    <col min="19" max="22" width="19.7265625" style="55" customWidth="1"/>
    <col min="23" max="23" width="22" style="55" customWidth="1"/>
    <col min="24" max="68" width="19.7265625" style="55" customWidth="1"/>
    <col min="69" max="16384" width="9.1796875" style="55"/>
  </cols>
  <sheetData>
    <row r="1" spans="1:71" ht="26">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ht="13">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8">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5">
      <c r="A408" s="259"/>
      <c r="D408" s="279"/>
      <c r="K408" s="55"/>
      <c r="L408" s="56"/>
      <c r="Z408" s="194"/>
    </row>
    <row r="409" spans="1:71" ht="14.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1640625" defaultRowHeight="14.5"/>
  <cols>
    <col min="1" max="1" width="21.26953125" style="8" customWidth="1"/>
    <col min="2" max="2" width="29.26953125" style="86" bestFit="1" customWidth="1"/>
    <col min="3" max="4" width="15.26953125" style="86" customWidth="1"/>
    <col min="5" max="5" width="15.26953125" style="8" customWidth="1"/>
    <col min="6" max="6" width="15.26953125" style="259" customWidth="1"/>
    <col min="7" max="7" width="26.54296875" style="8" customWidth="1"/>
    <col min="8" max="8" width="15.26953125" style="8" customWidth="1"/>
    <col min="9" max="9" width="16.26953125" style="8" customWidth="1"/>
    <col min="10" max="10" width="14.453125" style="8" customWidth="1"/>
    <col min="11" max="11" width="17.26953125" style="8" customWidth="1"/>
    <col min="12" max="12" width="7.26953125" style="8" customWidth="1"/>
    <col min="13" max="13" width="18.1796875" style="117" customWidth="1"/>
    <col min="14" max="14" width="20.54296875" style="8" customWidth="1"/>
    <col min="15" max="15" width="33.54296875" style="8" customWidth="1"/>
    <col min="16" max="16" width="20" style="8" customWidth="1"/>
    <col min="17" max="17" width="32.7265625" style="117" bestFit="1" customWidth="1"/>
    <col min="18" max="18" width="31.1796875" style="8" customWidth="1"/>
    <col min="19" max="19" width="48.81640625" style="228" bestFit="1" customWidth="1"/>
    <col min="20" max="20" width="48.81640625" style="228" customWidth="1"/>
    <col min="21" max="21" width="48.81640625" style="259" customWidth="1"/>
    <col min="22" max="22" width="31" style="8" bestFit="1" customWidth="1"/>
    <col min="23" max="23" width="34.1796875" style="8" customWidth="1"/>
    <col min="24" max="24" width="14.453125" style="8" bestFit="1" customWidth="1"/>
    <col min="25" max="25" width="32.26953125" style="8" customWidth="1"/>
    <col min="26" max="26" width="22.81640625" style="8" bestFit="1" customWidth="1"/>
    <col min="27" max="27" width="43" style="218" bestFit="1" customWidth="1"/>
    <col min="28" max="28" width="20.453125" style="8" bestFit="1" customWidth="1"/>
    <col min="29" max="29" width="40.1796875" style="8" bestFit="1" customWidth="1"/>
    <col min="30" max="30" width="30.1796875" style="8" customWidth="1"/>
    <col min="31" max="31" width="31.7265625" style="8" bestFit="1" customWidth="1"/>
    <col min="32" max="32" width="33.7265625" style="8" customWidth="1"/>
    <col min="33" max="33" width="46.7265625" style="218" bestFit="1" customWidth="1"/>
    <col min="34" max="34" width="32.81640625" style="8" customWidth="1"/>
    <col min="35" max="35" width="32.81640625" style="284" customWidth="1"/>
    <col min="36" max="36" width="13.1796875" style="8" bestFit="1" customWidth="1"/>
    <col min="37" max="37" width="24.81640625" style="8" customWidth="1"/>
    <col min="38" max="38" width="22.1796875" style="8" bestFit="1" customWidth="1"/>
    <col min="39" max="39" width="15.81640625" style="8" bestFit="1" customWidth="1"/>
    <col min="40" max="40" width="16.81640625" style="8" bestFit="1" customWidth="1"/>
    <col min="41" max="41" width="27.26953125" style="8" customWidth="1"/>
    <col min="42" max="42" width="13" style="8" customWidth="1"/>
    <col min="43" max="16384" width="5.8164062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796875" defaultRowHeight="14.5"/>
  <cols>
    <col min="1" max="1" width="34.1796875" style="259" bestFit="1" customWidth="1"/>
    <col min="2" max="2" width="59.453125" style="259" bestFit="1" customWidth="1"/>
    <col min="3" max="16384" width="9.17968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V7" sqref="V7"/>
    </sheetView>
  </sheetViews>
  <sheetFormatPr defaultColWidth="9.1796875" defaultRowHeight="12.5"/>
  <cols>
    <col min="1" max="1" width="18.1796875" style="55" customWidth="1"/>
    <col min="2" max="2" width="21.1796875" style="55"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79" customWidth="1"/>
    <col min="16" max="16" width="17.81640625" style="99" bestFit="1" customWidth="1"/>
    <col min="17" max="17" width="18" style="55" customWidth="1"/>
    <col min="18" max="19" width="18" style="79" customWidth="1"/>
    <col min="20" max="20" width="15" style="79" customWidth="1"/>
    <col min="21" max="21" width="14.26953125" style="79" customWidth="1"/>
    <col min="22" max="22" width="13.81640625" style="55" customWidth="1"/>
    <col min="23" max="16384" width="9.1796875" style="55"/>
  </cols>
  <sheetData>
    <row r="1" spans="1:30" ht="26">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321</v>
      </c>
      <c r="C2" s="64" t="s">
        <v>544</v>
      </c>
      <c r="D2" s="64" t="s">
        <v>437</v>
      </c>
      <c r="E2" s="65" t="s">
        <v>38</v>
      </c>
      <c r="F2" s="64" t="s">
        <v>319</v>
      </c>
      <c r="G2" s="4">
        <v>43395</v>
      </c>
      <c r="H2" s="64" t="s">
        <v>2733</v>
      </c>
      <c r="I2" s="95" t="str">
        <f>IF(C2="-","",VLOOKUP(C2,CouponBondIssuersTable,2,0))</f>
        <v>VAS</v>
      </c>
      <c r="J2" s="95" t="str">
        <f>IF(D2="-","",IFERROR(VLOOKUP(D2,CouponLeadManagersTable,2,0),""))</f>
        <v>SEB</v>
      </c>
      <c r="K2" s="95" t="str">
        <f>IF(D2="-","",IFERROR(VLOOKUP(D2,CouponLeadManagersTable,3,0),""))</f>
        <v>ST</v>
      </c>
      <c r="L2" s="64" t="s">
        <v>2442</v>
      </c>
      <c r="M2" s="261"/>
      <c r="N2" s="66"/>
      <c r="O2" s="99"/>
      <c r="P2" s="79"/>
      <c r="R2" s="55"/>
      <c r="V2" s="79"/>
    </row>
    <row r="3" spans="1:30">
      <c r="A3" s="66"/>
      <c r="B3" s="66"/>
      <c r="C3" s="66"/>
      <c r="D3" s="66"/>
      <c r="E3" s="66"/>
      <c r="F3" s="66"/>
      <c r="G3" s="68"/>
      <c r="H3" s="66"/>
      <c r="I3" s="66"/>
      <c r="J3" s="66"/>
      <c r="K3" s="66"/>
      <c r="L3" s="66"/>
      <c r="M3" s="66"/>
    </row>
    <row r="4" spans="1:30" ht="13">
      <c r="A4" s="6" t="s">
        <v>257</v>
      </c>
      <c r="G4" s="56"/>
    </row>
    <row r="5" spans="1:30" ht="13">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2734</v>
      </c>
      <c r="B7" s="83" t="s">
        <v>2737</v>
      </c>
      <c r="C7" s="64">
        <v>144</v>
      </c>
      <c r="D7" s="64" t="s">
        <v>2735</v>
      </c>
      <c r="E7" s="64" t="s">
        <v>2738</v>
      </c>
      <c r="F7" s="64" t="s">
        <v>2736</v>
      </c>
      <c r="G7" s="65">
        <v>1000000</v>
      </c>
      <c r="H7" s="64" t="s">
        <v>38</v>
      </c>
      <c r="I7" s="64" t="s">
        <v>393</v>
      </c>
      <c r="J7" s="64" t="s">
        <v>1086</v>
      </c>
      <c r="K7" s="84">
        <v>0.13</v>
      </c>
      <c r="L7" s="64">
        <v>4</v>
      </c>
      <c r="M7" s="4">
        <v>43486</v>
      </c>
      <c r="N7" s="4">
        <v>45586</v>
      </c>
      <c r="O7" s="4" t="s">
        <v>1082</v>
      </c>
      <c r="P7" s="51" t="s">
        <v>397</v>
      </c>
      <c r="Q7" s="65">
        <v>300000000</v>
      </c>
      <c r="R7" s="4">
        <v>43392</v>
      </c>
      <c r="S7" s="4">
        <f>IF(R7&lt;&gt;"",R7,"")</f>
        <v>43392</v>
      </c>
      <c r="T7" s="4">
        <v>45586</v>
      </c>
      <c r="U7" s="4">
        <v>45574</v>
      </c>
      <c r="V7" s="85" t="s">
        <v>2739</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796875" defaultRowHeight="12.5"/>
  <cols>
    <col min="1" max="1" width="18.1796875" style="55" customWidth="1"/>
    <col min="2" max="2" width="26.7265625" style="55"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285" customWidth="1"/>
    <col min="16" max="16" width="17.81640625" style="99" bestFit="1" customWidth="1"/>
    <col min="17" max="17" width="18" style="55" customWidth="1"/>
    <col min="18" max="19" width="18" style="285" customWidth="1"/>
    <col min="20" max="20" width="15" style="285" customWidth="1"/>
    <col min="21" max="21" width="14.26953125" style="285" customWidth="1"/>
    <col min="22" max="22" width="13.81640625" style="55" customWidth="1"/>
    <col min="23" max="16384" width="9.1796875" style="55"/>
  </cols>
  <sheetData>
    <row r="1" spans="1:22" ht="26">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ht="13">
      <c r="A4" s="6" t="s">
        <v>257</v>
      </c>
      <c r="G4" s="56"/>
    </row>
    <row r="5" spans="1:22" ht="13">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5"/>
  <cols>
    <col min="1" max="1" width="24.1796875" style="228" bestFit="1" customWidth="1"/>
    <col min="2" max="2" width="23.81640625" style="228" bestFit="1" customWidth="1"/>
    <col min="3" max="3" width="31.1796875" style="228" customWidth="1"/>
    <col min="4" max="4" width="9.1796875" style="228"/>
    <col min="5" max="5" width="11.26953125" style="228" customWidth="1"/>
    <col min="6" max="8" width="9.1796875" style="228"/>
    <col min="9" max="9" width="10.1796875" style="228" bestFit="1" customWidth="1"/>
    <col min="10" max="11" width="9.1796875" style="228"/>
    <col min="12" max="12" width="12.54296875" style="228" bestFit="1" customWidth="1"/>
    <col min="13" max="13" width="11.453125" style="228" customWidth="1"/>
    <col min="14" max="256" width="9.1796875" style="228"/>
    <col min="257" max="257" width="16.453125" style="228" customWidth="1"/>
    <col min="258" max="258" width="23.81640625" style="228" bestFit="1" customWidth="1"/>
    <col min="259" max="259" width="31.1796875" style="228" customWidth="1"/>
    <col min="260" max="260" width="9.1796875" style="228"/>
    <col min="261" max="261" width="11.26953125" style="228" customWidth="1"/>
    <col min="262" max="264" width="9.1796875" style="228"/>
    <col min="265" max="265" width="10.1796875" style="228" bestFit="1" customWidth="1"/>
    <col min="266" max="267" width="9.1796875" style="228"/>
    <col min="268" max="268" width="12.54296875" style="228" bestFit="1" customWidth="1"/>
    <col min="269" max="512" width="9.1796875" style="228"/>
    <col min="513" max="513" width="16.453125" style="228" customWidth="1"/>
    <col min="514" max="514" width="23.81640625" style="228" bestFit="1" customWidth="1"/>
    <col min="515" max="515" width="31.1796875" style="228" customWidth="1"/>
    <col min="516" max="516" width="9.1796875" style="228"/>
    <col min="517" max="517" width="11.26953125" style="228" customWidth="1"/>
    <col min="518" max="520" width="9.1796875" style="228"/>
    <col min="521" max="521" width="10.1796875" style="228" bestFit="1" customWidth="1"/>
    <col min="522" max="523" width="9.1796875" style="228"/>
    <col min="524" max="524" width="12.54296875" style="228" bestFit="1" customWidth="1"/>
    <col min="525" max="768" width="9.1796875" style="228"/>
    <col min="769" max="769" width="16.453125" style="228" customWidth="1"/>
    <col min="770" max="770" width="23.81640625" style="228" bestFit="1" customWidth="1"/>
    <col min="771" max="771" width="31.1796875" style="228" customWidth="1"/>
    <col min="772" max="772" width="9.1796875" style="228"/>
    <col min="773" max="773" width="11.26953125" style="228" customWidth="1"/>
    <col min="774" max="776" width="9.1796875" style="228"/>
    <col min="777" max="777" width="10.1796875" style="228" bestFit="1" customWidth="1"/>
    <col min="778" max="779" width="9.1796875" style="228"/>
    <col min="780" max="780" width="12.54296875" style="228" bestFit="1" customWidth="1"/>
    <col min="781" max="1024" width="9.1796875" style="228"/>
    <col min="1025" max="1025" width="16.453125" style="228" customWidth="1"/>
    <col min="1026" max="1026" width="23.81640625" style="228" bestFit="1" customWidth="1"/>
    <col min="1027" max="1027" width="31.1796875" style="228" customWidth="1"/>
    <col min="1028" max="1028" width="9.1796875" style="228"/>
    <col min="1029" max="1029" width="11.26953125" style="228" customWidth="1"/>
    <col min="1030" max="1032" width="9.1796875" style="228"/>
    <col min="1033" max="1033" width="10.1796875" style="228" bestFit="1" customWidth="1"/>
    <col min="1034" max="1035" width="9.1796875" style="228"/>
    <col min="1036" max="1036" width="12.54296875" style="228" bestFit="1" customWidth="1"/>
    <col min="1037" max="1280" width="9.1796875" style="228"/>
    <col min="1281" max="1281" width="16.453125" style="228" customWidth="1"/>
    <col min="1282" max="1282" width="23.81640625" style="228" bestFit="1" customWidth="1"/>
    <col min="1283" max="1283" width="31.1796875" style="228" customWidth="1"/>
    <col min="1284" max="1284" width="9.1796875" style="228"/>
    <col min="1285" max="1285" width="11.26953125" style="228" customWidth="1"/>
    <col min="1286" max="1288" width="9.1796875" style="228"/>
    <col min="1289" max="1289" width="10.1796875" style="228" bestFit="1" customWidth="1"/>
    <col min="1290" max="1291" width="9.1796875" style="228"/>
    <col min="1292" max="1292" width="12.54296875" style="228" bestFit="1" customWidth="1"/>
    <col min="1293" max="1536" width="9.1796875" style="228"/>
    <col min="1537" max="1537" width="16.453125" style="228" customWidth="1"/>
    <col min="1538" max="1538" width="23.81640625" style="228" bestFit="1" customWidth="1"/>
    <col min="1539" max="1539" width="31.1796875" style="228" customWidth="1"/>
    <col min="1540" max="1540" width="9.1796875" style="228"/>
    <col min="1541" max="1541" width="11.26953125" style="228" customWidth="1"/>
    <col min="1542" max="1544" width="9.1796875" style="228"/>
    <col min="1545" max="1545" width="10.1796875" style="228" bestFit="1" customWidth="1"/>
    <col min="1546" max="1547" width="9.1796875" style="228"/>
    <col min="1548" max="1548" width="12.54296875" style="228" bestFit="1" customWidth="1"/>
    <col min="1549" max="1792" width="9.1796875" style="228"/>
    <col min="1793" max="1793" width="16.453125" style="228" customWidth="1"/>
    <col min="1794" max="1794" width="23.81640625" style="228" bestFit="1" customWidth="1"/>
    <col min="1795" max="1795" width="31.1796875" style="228" customWidth="1"/>
    <col min="1796" max="1796" width="9.1796875" style="228"/>
    <col min="1797" max="1797" width="11.26953125" style="228" customWidth="1"/>
    <col min="1798" max="1800" width="9.1796875" style="228"/>
    <col min="1801" max="1801" width="10.1796875" style="228" bestFit="1" customWidth="1"/>
    <col min="1802" max="1803" width="9.1796875" style="228"/>
    <col min="1804" max="1804" width="12.54296875" style="228" bestFit="1" customWidth="1"/>
    <col min="1805" max="2048" width="9.1796875" style="228"/>
    <col min="2049" max="2049" width="16.453125" style="228" customWidth="1"/>
    <col min="2050" max="2050" width="23.81640625" style="228" bestFit="1" customWidth="1"/>
    <col min="2051" max="2051" width="31.1796875" style="228" customWidth="1"/>
    <col min="2052" max="2052" width="9.1796875" style="228"/>
    <col min="2053" max="2053" width="11.26953125" style="228" customWidth="1"/>
    <col min="2054" max="2056" width="9.1796875" style="228"/>
    <col min="2057" max="2057" width="10.1796875" style="228" bestFit="1" customWidth="1"/>
    <col min="2058" max="2059" width="9.1796875" style="228"/>
    <col min="2060" max="2060" width="12.54296875" style="228" bestFit="1" customWidth="1"/>
    <col min="2061" max="2304" width="9.1796875" style="228"/>
    <col min="2305" max="2305" width="16.453125" style="228" customWidth="1"/>
    <col min="2306" max="2306" width="23.81640625" style="228" bestFit="1" customWidth="1"/>
    <col min="2307" max="2307" width="31.1796875" style="228" customWidth="1"/>
    <col min="2308" max="2308" width="9.1796875" style="228"/>
    <col min="2309" max="2309" width="11.26953125" style="228" customWidth="1"/>
    <col min="2310" max="2312" width="9.1796875" style="228"/>
    <col min="2313" max="2313" width="10.1796875" style="228" bestFit="1" customWidth="1"/>
    <col min="2314" max="2315" width="9.1796875" style="228"/>
    <col min="2316" max="2316" width="12.54296875" style="228" bestFit="1" customWidth="1"/>
    <col min="2317" max="2560" width="9.1796875" style="228"/>
    <col min="2561" max="2561" width="16.453125" style="228" customWidth="1"/>
    <col min="2562" max="2562" width="23.81640625" style="228" bestFit="1" customWidth="1"/>
    <col min="2563" max="2563" width="31.1796875" style="228" customWidth="1"/>
    <col min="2564" max="2564" width="9.1796875" style="228"/>
    <col min="2565" max="2565" width="11.26953125" style="228" customWidth="1"/>
    <col min="2566" max="2568" width="9.1796875" style="228"/>
    <col min="2569" max="2569" width="10.1796875" style="228" bestFit="1" customWidth="1"/>
    <col min="2570" max="2571" width="9.1796875" style="228"/>
    <col min="2572" max="2572" width="12.54296875" style="228" bestFit="1" customWidth="1"/>
    <col min="2573" max="2816" width="9.1796875" style="228"/>
    <col min="2817" max="2817" width="16.453125" style="228" customWidth="1"/>
    <col min="2818" max="2818" width="23.81640625" style="228" bestFit="1" customWidth="1"/>
    <col min="2819" max="2819" width="31.1796875" style="228" customWidth="1"/>
    <col min="2820" max="2820" width="9.1796875" style="228"/>
    <col min="2821" max="2821" width="11.26953125" style="228" customWidth="1"/>
    <col min="2822" max="2824" width="9.1796875" style="228"/>
    <col min="2825" max="2825" width="10.1796875" style="228" bestFit="1" customWidth="1"/>
    <col min="2826" max="2827" width="9.1796875" style="228"/>
    <col min="2828" max="2828" width="12.54296875" style="228" bestFit="1" customWidth="1"/>
    <col min="2829" max="3072" width="9.1796875" style="228"/>
    <col min="3073" max="3073" width="16.453125" style="228" customWidth="1"/>
    <col min="3074" max="3074" width="23.81640625" style="228" bestFit="1" customWidth="1"/>
    <col min="3075" max="3075" width="31.1796875" style="228" customWidth="1"/>
    <col min="3076" max="3076" width="9.1796875" style="228"/>
    <col min="3077" max="3077" width="11.26953125" style="228" customWidth="1"/>
    <col min="3078" max="3080" width="9.1796875" style="228"/>
    <col min="3081" max="3081" width="10.1796875" style="228" bestFit="1" customWidth="1"/>
    <col min="3082" max="3083" width="9.1796875" style="228"/>
    <col min="3084" max="3084" width="12.54296875" style="228" bestFit="1" customWidth="1"/>
    <col min="3085" max="3328" width="9.1796875" style="228"/>
    <col min="3329" max="3329" width="16.453125" style="228" customWidth="1"/>
    <col min="3330" max="3330" width="23.81640625" style="228" bestFit="1" customWidth="1"/>
    <col min="3331" max="3331" width="31.1796875" style="228" customWidth="1"/>
    <col min="3332" max="3332" width="9.1796875" style="228"/>
    <col min="3333" max="3333" width="11.26953125" style="228" customWidth="1"/>
    <col min="3334" max="3336" width="9.1796875" style="228"/>
    <col min="3337" max="3337" width="10.1796875" style="228" bestFit="1" customWidth="1"/>
    <col min="3338" max="3339" width="9.1796875" style="228"/>
    <col min="3340" max="3340" width="12.54296875" style="228" bestFit="1" customWidth="1"/>
    <col min="3341" max="3584" width="9.1796875" style="228"/>
    <col min="3585" max="3585" width="16.453125" style="228" customWidth="1"/>
    <col min="3586" max="3586" width="23.81640625" style="228" bestFit="1" customWidth="1"/>
    <col min="3587" max="3587" width="31.1796875" style="228" customWidth="1"/>
    <col min="3588" max="3588" width="9.1796875" style="228"/>
    <col min="3589" max="3589" width="11.26953125" style="228" customWidth="1"/>
    <col min="3590" max="3592" width="9.1796875" style="228"/>
    <col min="3593" max="3593" width="10.1796875" style="228" bestFit="1" customWidth="1"/>
    <col min="3594" max="3595" width="9.1796875" style="228"/>
    <col min="3596" max="3596" width="12.54296875" style="228" bestFit="1" customWidth="1"/>
    <col min="3597" max="3840" width="9.1796875" style="228"/>
    <col min="3841" max="3841" width="16.453125" style="228" customWidth="1"/>
    <col min="3842" max="3842" width="23.81640625" style="228" bestFit="1" customWidth="1"/>
    <col min="3843" max="3843" width="31.1796875" style="228" customWidth="1"/>
    <col min="3844" max="3844" width="9.1796875" style="228"/>
    <col min="3845" max="3845" width="11.26953125" style="228" customWidth="1"/>
    <col min="3846" max="3848" width="9.1796875" style="228"/>
    <col min="3849" max="3849" width="10.1796875" style="228" bestFit="1" customWidth="1"/>
    <col min="3850" max="3851" width="9.1796875" style="228"/>
    <col min="3852" max="3852" width="12.54296875" style="228" bestFit="1" customWidth="1"/>
    <col min="3853" max="4096" width="9.1796875" style="228"/>
    <col min="4097" max="4097" width="16.453125" style="228" customWidth="1"/>
    <col min="4098" max="4098" width="23.81640625" style="228" bestFit="1" customWidth="1"/>
    <col min="4099" max="4099" width="31.1796875" style="228" customWidth="1"/>
    <col min="4100" max="4100" width="9.1796875" style="228"/>
    <col min="4101" max="4101" width="11.26953125" style="228" customWidth="1"/>
    <col min="4102" max="4104" width="9.1796875" style="228"/>
    <col min="4105" max="4105" width="10.1796875" style="228" bestFit="1" customWidth="1"/>
    <col min="4106" max="4107" width="9.1796875" style="228"/>
    <col min="4108" max="4108" width="12.54296875" style="228" bestFit="1" customWidth="1"/>
    <col min="4109" max="4352" width="9.1796875" style="228"/>
    <col min="4353" max="4353" width="16.453125" style="228" customWidth="1"/>
    <col min="4354" max="4354" width="23.81640625" style="228" bestFit="1" customWidth="1"/>
    <col min="4355" max="4355" width="31.1796875" style="228" customWidth="1"/>
    <col min="4356" max="4356" width="9.1796875" style="228"/>
    <col min="4357" max="4357" width="11.26953125" style="228" customWidth="1"/>
    <col min="4358" max="4360" width="9.1796875" style="228"/>
    <col min="4361" max="4361" width="10.1796875" style="228" bestFit="1" customWidth="1"/>
    <col min="4362" max="4363" width="9.1796875" style="228"/>
    <col min="4364" max="4364" width="12.54296875" style="228" bestFit="1" customWidth="1"/>
    <col min="4365" max="4608" width="9.1796875" style="228"/>
    <col min="4609" max="4609" width="16.453125" style="228" customWidth="1"/>
    <col min="4610" max="4610" width="23.81640625" style="228" bestFit="1" customWidth="1"/>
    <col min="4611" max="4611" width="31.1796875" style="228" customWidth="1"/>
    <col min="4612" max="4612" width="9.1796875" style="228"/>
    <col min="4613" max="4613" width="11.26953125" style="228" customWidth="1"/>
    <col min="4614" max="4616" width="9.1796875" style="228"/>
    <col min="4617" max="4617" width="10.1796875" style="228" bestFit="1" customWidth="1"/>
    <col min="4618" max="4619" width="9.1796875" style="228"/>
    <col min="4620" max="4620" width="12.54296875" style="228" bestFit="1" customWidth="1"/>
    <col min="4621" max="4864" width="9.1796875" style="228"/>
    <col min="4865" max="4865" width="16.453125" style="228" customWidth="1"/>
    <col min="4866" max="4866" width="23.81640625" style="228" bestFit="1" customWidth="1"/>
    <col min="4867" max="4867" width="31.1796875" style="228" customWidth="1"/>
    <col min="4868" max="4868" width="9.1796875" style="228"/>
    <col min="4869" max="4869" width="11.26953125" style="228" customWidth="1"/>
    <col min="4870" max="4872" width="9.1796875" style="228"/>
    <col min="4873" max="4873" width="10.1796875" style="228" bestFit="1" customWidth="1"/>
    <col min="4874" max="4875" width="9.1796875" style="228"/>
    <col min="4876" max="4876" width="12.54296875" style="228" bestFit="1" customWidth="1"/>
    <col min="4877" max="5120" width="9.1796875" style="228"/>
    <col min="5121" max="5121" width="16.453125" style="228" customWidth="1"/>
    <col min="5122" max="5122" width="23.81640625" style="228" bestFit="1" customWidth="1"/>
    <col min="5123" max="5123" width="31.1796875" style="228" customWidth="1"/>
    <col min="5124" max="5124" width="9.1796875" style="228"/>
    <col min="5125" max="5125" width="11.26953125" style="228" customWidth="1"/>
    <col min="5126" max="5128" width="9.1796875" style="228"/>
    <col min="5129" max="5129" width="10.1796875" style="228" bestFit="1" customWidth="1"/>
    <col min="5130" max="5131" width="9.1796875" style="228"/>
    <col min="5132" max="5132" width="12.54296875" style="228" bestFit="1" customWidth="1"/>
    <col min="5133" max="5376" width="9.1796875" style="228"/>
    <col min="5377" max="5377" width="16.453125" style="228" customWidth="1"/>
    <col min="5378" max="5378" width="23.81640625" style="228" bestFit="1" customWidth="1"/>
    <col min="5379" max="5379" width="31.1796875" style="228" customWidth="1"/>
    <col min="5380" max="5380" width="9.1796875" style="228"/>
    <col min="5381" max="5381" width="11.26953125" style="228" customWidth="1"/>
    <col min="5382" max="5384" width="9.1796875" style="228"/>
    <col min="5385" max="5385" width="10.1796875" style="228" bestFit="1" customWidth="1"/>
    <col min="5386" max="5387" width="9.1796875" style="228"/>
    <col min="5388" max="5388" width="12.54296875" style="228" bestFit="1" customWidth="1"/>
    <col min="5389" max="5632" width="9.1796875" style="228"/>
    <col min="5633" max="5633" width="16.453125" style="228" customWidth="1"/>
    <col min="5634" max="5634" width="23.81640625" style="228" bestFit="1" customWidth="1"/>
    <col min="5635" max="5635" width="31.1796875" style="228" customWidth="1"/>
    <col min="5636" max="5636" width="9.1796875" style="228"/>
    <col min="5637" max="5637" width="11.26953125" style="228" customWidth="1"/>
    <col min="5638" max="5640" width="9.1796875" style="228"/>
    <col min="5641" max="5641" width="10.1796875" style="228" bestFit="1" customWidth="1"/>
    <col min="5642" max="5643" width="9.1796875" style="228"/>
    <col min="5644" max="5644" width="12.54296875" style="228" bestFit="1" customWidth="1"/>
    <col min="5645" max="5888" width="9.1796875" style="228"/>
    <col min="5889" max="5889" width="16.453125" style="228" customWidth="1"/>
    <col min="5890" max="5890" width="23.81640625" style="228" bestFit="1" customWidth="1"/>
    <col min="5891" max="5891" width="31.1796875" style="228" customWidth="1"/>
    <col min="5892" max="5892" width="9.1796875" style="228"/>
    <col min="5893" max="5893" width="11.26953125" style="228" customWidth="1"/>
    <col min="5894" max="5896" width="9.1796875" style="228"/>
    <col min="5897" max="5897" width="10.1796875" style="228" bestFit="1" customWidth="1"/>
    <col min="5898" max="5899" width="9.1796875" style="228"/>
    <col min="5900" max="5900" width="12.54296875" style="228" bestFit="1" customWidth="1"/>
    <col min="5901" max="6144" width="9.1796875" style="228"/>
    <col min="6145" max="6145" width="16.453125" style="228" customWidth="1"/>
    <col min="6146" max="6146" width="23.81640625" style="228" bestFit="1" customWidth="1"/>
    <col min="6147" max="6147" width="31.1796875" style="228" customWidth="1"/>
    <col min="6148" max="6148" width="9.1796875" style="228"/>
    <col min="6149" max="6149" width="11.26953125" style="228" customWidth="1"/>
    <col min="6150" max="6152" width="9.1796875" style="228"/>
    <col min="6153" max="6153" width="10.1796875" style="228" bestFit="1" customWidth="1"/>
    <col min="6154" max="6155" width="9.1796875" style="228"/>
    <col min="6156" max="6156" width="12.54296875" style="228" bestFit="1" customWidth="1"/>
    <col min="6157" max="6400" width="9.1796875" style="228"/>
    <col min="6401" max="6401" width="16.453125" style="228" customWidth="1"/>
    <col min="6402" max="6402" width="23.81640625" style="228" bestFit="1" customWidth="1"/>
    <col min="6403" max="6403" width="31.1796875" style="228" customWidth="1"/>
    <col min="6404" max="6404" width="9.1796875" style="228"/>
    <col min="6405" max="6405" width="11.26953125" style="228" customWidth="1"/>
    <col min="6406" max="6408" width="9.1796875" style="228"/>
    <col min="6409" max="6409" width="10.1796875" style="228" bestFit="1" customWidth="1"/>
    <col min="6410" max="6411" width="9.1796875" style="228"/>
    <col min="6412" max="6412" width="12.54296875" style="228" bestFit="1" customWidth="1"/>
    <col min="6413" max="6656" width="9.1796875" style="228"/>
    <col min="6657" max="6657" width="16.453125" style="228" customWidth="1"/>
    <col min="6658" max="6658" width="23.81640625" style="228" bestFit="1" customWidth="1"/>
    <col min="6659" max="6659" width="31.1796875" style="228" customWidth="1"/>
    <col min="6660" max="6660" width="9.1796875" style="228"/>
    <col min="6661" max="6661" width="11.26953125" style="228" customWidth="1"/>
    <col min="6662" max="6664" width="9.1796875" style="228"/>
    <col min="6665" max="6665" width="10.1796875" style="228" bestFit="1" customWidth="1"/>
    <col min="6666" max="6667" width="9.1796875" style="228"/>
    <col min="6668" max="6668" width="12.54296875" style="228" bestFit="1" customWidth="1"/>
    <col min="6669" max="6912" width="9.1796875" style="228"/>
    <col min="6913" max="6913" width="16.453125" style="228" customWidth="1"/>
    <col min="6914" max="6914" width="23.81640625" style="228" bestFit="1" customWidth="1"/>
    <col min="6915" max="6915" width="31.1796875" style="228" customWidth="1"/>
    <col min="6916" max="6916" width="9.1796875" style="228"/>
    <col min="6917" max="6917" width="11.26953125" style="228" customWidth="1"/>
    <col min="6918" max="6920" width="9.1796875" style="228"/>
    <col min="6921" max="6921" width="10.1796875" style="228" bestFit="1" customWidth="1"/>
    <col min="6922" max="6923" width="9.1796875" style="228"/>
    <col min="6924" max="6924" width="12.54296875" style="228" bestFit="1" customWidth="1"/>
    <col min="6925" max="7168" width="9.1796875" style="228"/>
    <col min="7169" max="7169" width="16.453125" style="228" customWidth="1"/>
    <col min="7170" max="7170" width="23.81640625" style="228" bestFit="1" customWidth="1"/>
    <col min="7171" max="7171" width="31.1796875" style="228" customWidth="1"/>
    <col min="7172" max="7172" width="9.1796875" style="228"/>
    <col min="7173" max="7173" width="11.26953125" style="228" customWidth="1"/>
    <col min="7174" max="7176" width="9.1796875" style="228"/>
    <col min="7177" max="7177" width="10.1796875" style="228" bestFit="1" customWidth="1"/>
    <col min="7178" max="7179" width="9.1796875" style="228"/>
    <col min="7180" max="7180" width="12.54296875" style="228" bestFit="1" customWidth="1"/>
    <col min="7181" max="7424" width="9.1796875" style="228"/>
    <col min="7425" max="7425" width="16.453125" style="228" customWidth="1"/>
    <col min="7426" max="7426" width="23.81640625" style="228" bestFit="1" customWidth="1"/>
    <col min="7427" max="7427" width="31.1796875" style="228" customWidth="1"/>
    <col min="7428" max="7428" width="9.1796875" style="228"/>
    <col min="7429" max="7429" width="11.26953125" style="228" customWidth="1"/>
    <col min="7430" max="7432" width="9.1796875" style="228"/>
    <col min="7433" max="7433" width="10.1796875" style="228" bestFit="1" customWidth="1"/>
    <col min="7434" max="7435" width="9.1796875" style="228"/>
    <col min="7436" max="7436" width="12.54296875" style="228" bestFit="1" customWidth="1"/>
    <col min="7437" max="7680" width="9.1796875" style="228"/>
    <col min="7681" max="7681" width="16.453125" style="228" customWidth="1"/>
    <col min="7682" max="7682" width="23.81640625" style="228" bestFit="1" customWidth="1"/>
    <col min="7683" max="7683" width="31.1796875" style="228" customWidth="1"/>
    <col min="7684" max="7684" width="9.1796875" style="228"/>
    <col min="7685" max="7685" width="11.26953125" style="228" customWidth="1"/>
    <col min="7686" max="7688" width="9.1796875" style="228"/>
    <col min="7689" max="7689" width="10.1796875" style="228" bestFit="1" customWidth="1"/>
    <col min="7690" max="7691" width="9.1796875" style="228"/>
    <col min="7692" max="7692" width="12.54296875" style="228" bestFit="1" customWidth="1"/>
    <col min="7693" max="7936" width="9.1796875" style="228"/>
    <col min="7937" max="7937" width="16.453125" style="228" customWidth="1"/>
    <col min="7938" max="7938" width="23.81640625" style="228" bestFit="1" customWidth="1"/>
    <col min="7939" max="7939" width="31.1796875" style="228" customWidth="1"/>
    <col min="7940" max="7940" width="9.1796875" style="228"/>
    <col min="7941" max="7941" width="11.26953125" style="228" customWidth="1"/>
    <col min="7942" max="7944" width="9.1796875" style="228"/>
    <col min="7945" max="7945" width="10.1796875" style="228" bestFit="1" customWidth="1"/>
    <col min="7946" max="7947" width="9.1796875" style="228"/>
    <col min="7948" max="7948" width="12.54296875" style="228" bestFit="1" customWidth="1"/>
    <col min="7949" max="8192" width="9.1796875" style="228"/>
    <col min="8193" max="8193" width="16.453125" style="228" customWidth="1"/>
    <col min="8194" max="8194" width="23.81640625" style="228" bestFit="1" customWidth="1"/>
    <col min="8195" max="8195" width="31.1796875" style="228" customWidth="1"/>
    <col min="8196" max="8196" width="9.1796875" style="228"/>
    <col min="8197" max="8197" width="11.26953125" style="228" customWidth="1"/>
    <col min="8198" max="8200" width="9.1796875" style="228"/>
    <col min="8201" max="8201" width="10.1796875" style="228" bestFit="1" customWidth="1"/>
    <col min="8202" max="8203" width="9.1796875" style="228"/>
    <col min="8204" max="8204" width="12.54296875" style="228" bestFit="1" customWidth="1"/>
    <col min="8205" max="8448" width="9.1796875" style="228"/>
    <col min="8449" max="8449" width="16.453125" style="228" customWidth="1"/>
    <col min="8450" max="8450" width="23.81640625" style="228" bestFit="1" customWidth="1"/>
    <col min="8451" max="8451" width="31.1796875" style="228" customWidth="1"/>
    <col min="8452" max="8452" width="9.1796875" style="228"/>
    <col min="8453" max="8453" width="11.26953125" style="228" customWidth="1"/>
    <col min="8454" max="8456" width="9.1796875" style="228"/>
    <col min="8457" max="8457" width="10.1796875" style="228" bestFit="1" customWidth="1"/>
    <col min="8458" max="8459" width="9.1796875" style="228"/>
    <col min="8460" max="8460" width="12.54296875" style="228" bestFit="1" customWidth="1"/>
    <col min="8461" max="8704" width="9.1796875" style="228"/>
    <col min="8705" max="8705" width="16.453125" style="228" customWidth="1"/>
    <col min="8706" max="8706" width="23.81640625" style="228" bestFit="1" customWidth="1"/>
    <col min="8707" max="8707" width="31.1796875" style="228" customWidth="1"/>
    <col min="8708" max="8708" width="9.1796875" style="228"/>
    <col min="8709" max="8709" width="11.26953125" style="228" customWidth="1"/>
    <col min="8710" max="8712" width="9.1796875" style="228"/>
    <col min="8713" max="8713" width="10.1796875" style="228" bestFit="1" customWidth="1"/>
    <col min="8714" max="8715" width="9.1796875" style="228"/>
    <col min="8716" max="8716" width="12.54296875" style="228" bestFit="1" customWidth="1"/>
    <col min="8717" max="8960" width="9.1796875" style="228"/>
    <col min="8961" max="8961" width="16.453125" style="228" customWidth="1"/>
    <col min="8962" max="8962" width="23.81640625" style="228" bestFit="1" customWidth="1"/>
    <col min="8963" max="8963" width="31.1796875" style="228" customWidth="1"/>
    <col min="8964" max="8964" width="9.1796875" style="228"/>
    <col min="8965" max="8965" width="11.26953125" style="228" customWidth="1"/>
    <col min="8966" max="8968" width="9.1796875" style="228"/>
    <col min="8969" max="8969" width="10.1796875" style="228" bestFit="1" customWidth="1"/>
    <col min="8970" max="8971" width="9.1796875" style="228"/>
    <col min="8972" max="8972" width="12.54296875" style="228" bestFit="1" customWidth="1"/>
    <col min="8973" max="9216" width="9.1796875" style="228"/>
    <col min="9217" max="9217" width="16.453125" style="228" customWidth="1"/>
    <col min="9218" max="9218" width="23.81640625" style="228" bestFit="1" customWidth="1"/>
    <col min="9219" max="9219" width="31.1796875" style="228" customWidth="1"/>
    <col min="9220" max="9220" width="9.1796875" style="228"/>
    <col min="9221" max="9221" width="11.26953125" style="228" customWidth="1"/>
    <col min="9222" max="9224" width="9.1796875" style="228"/>
    <col min="9225" max="9225" width="10.1796875" style="228" bestFit="1" customWidth="1"/>
    <col min="9226" max="9227" width="9.1796875" style="228"/>
    <col min="9228" max="9228" width="12.54296875" style="228" bestFit="1" customWidth="1"/>
    <col min="9229" max="9472" width="9.1796875" style="228"/>
    <col min="9473" max="9473" width="16.453125" style="228" customWidth="1"/>
    <col min="9474" max="9474" width="23.81640625" style="228" bestFit="1" customWidth="1"/>
    <col min="9475" max="9475" width="31.1796875" style="228" customWidth="1"/>
    <col min="9476" max="9476" width="9.1796875" style="228"/>
    <col min="9477" max="9477" width="11.26953125" style="228" customWidth="1"/>
    <col min="9478" max="9480" width="9.1796875" style="228"/>
    <col min="9481" max="9481" width="10.1796875" style="228" bestFit="1" customWidth="1"/>
    <col min="9482" max="9483" width="9.1796875" style="228"/>
    <col min="9484" max="9484" width="12.54296875" style="228" bestFit="1" customWidth="1"/>
    <col min="9485" max="9728" width="9.1796875" style="228"/>
    <col min="9729" max="9729" width="16.453125" style="228" customWidth="1"/>
    <col min="9730" max="9730" width="23.81640625" style="228" bestFit="1" customWidth="1"/>
    <col min="9731" max="9731" width="31.1796875" style="228" customWidth="1"/>
    <col min="9732" max="9732" width="9.1796875" style="228"/>
    <col min="9733" max="9733" width="11.26953125" style="228" customWidth="1"/>
    <col min="9734" max="9736" width="9.1796875" style="228"/>
    <col min="9737" max="9737" width="10.1796875" style="228" bestFit="1" customWidth="1"/>
    <col min="9738" max="9739" width="9.1796875" style="228"/>
    <col min="9740" max="9740" width="12.54296875" style="228" bestFit="1" customWidth="1"/>
    <col min="9741" max="9984" width="9.1796875" style="228"/>
    <col min="9985" max="9985" width="16.453125" style="228" customWidth="1"/>
    <col min="9986" max="9986" width="23.81640625" style="228" bestFit="1" customWidth="1"/>
    <col min="9987" max="9987" width="31.1796875" style="228" customWidth="1"/>
    <col min="9988" max="9988" width="9.1796875" style="228"/>
    <col min="9989" max="9989" width="11.26953125" style="228" customWidth="1"/>
    <col min="9990" max="9992" width="9.1796875" style="228"/>
    <col min="9993" max="9993" width="10.1796875" style="228" bestFit="1" customWidth="1"/>
    <col min="9994" max="9995" width="9.1796875" style="228"/>
    <col min="9996" max="9996" width="12.54296875" style="228" bestFit="1" customWidth="1"/>
    <col min="9997" max="10240" width="9.1796875" style="228"/>
    <col min="10241" max="10241" width="16.453125" style="228" customWidth="1"/>
    <col min="10242" max="10242" width="23.81640625" style="228" bestFit="1" customWidth="1"/>
    <col min="10243" max="10243" width="31.1796875" style="228" customWidth="1"/>
    <col min="10244" max="10244" width="9.1796875" style="228"/>
    <col min="10245" max="10245" width="11.26953125" style="228" customWidth="1"/>
    <col min="10246" max="10248" width="9.1796875" style="228"/>
    <col min="10249" max="10249" width="10.1796875" style="228" bestFit="1" customWidth="1"/>
    <col min="10250" max="10251" width="9.1796875" style="228"/>
    <col min="10252" max="10252" width="12.54296875" style="228" bestFit="1" customWidth="1"/>
    <col min="10253" max="10496" width="9.1796875" style="228"/>
    <col min="10497" max="10497" width="16.453125" style="228" customWidth="1"/>
    <col min="10498" max="10498" width="23.81640625" style="228" bestFit="1" customWidth="1"/>
    <col min="10499" max="10499" width="31.1796875" style="228" customWidth="1"/>
    <col min="10500" max="10500" width="9.1796875" style="228"/>
    <col min="10501" max="10501" width="11.26953125" style="228" customWidth="1"/>
    <col min="10502" max="10504" width="9.1796875" style="228"/>
    <col min="10505" max="10505" width="10.1796875" style="228" bestFit="1" customWidth="1"/>
    <col min="10506" max="10507" width="9.1796875" style="228"/>
    <col min="10508" max="10508" width="12.54296875" style="228" bestFit="1" customWidth="1"/>
    <col min="10509" max="10752" width="9.1796875" style="228"/>
    <col min="10753" max="10753" width="16.453125" style="228" customWidth="1"/>
    <col min="10754" max="10754" width="23.81640625" style="228" bestFit="1" customWidth="1"/>
    <col min="10755" max="10755" width="31.1796875" style="228" customWidth="1"/>
    <col min="10756" max="10756" width="9.1796875" style="228"/>
    <col min="10757" max="10757" width="11.26953125" style="228" customWidth="1"/>
    <col min="10758" max="10760" width="9.1796875" style="228"/>
    <col min="10761" max="10761" width="10.1796875" style="228" bestFit="1" customWidth="1"/>
    <col min="10762" max="10763" width="9.1796875" style="228"/>
    <col min="10764" max="10764" width="12.54296875" style="228" bestFit="1" customWidth="1"/>
    <col min="10765" max="11008" width="9.1796875" style="228"/>
    <col min="11009" max="11009" width="16.453125" style="228" customWidth="1"/>
    <col min="11010" max="11010" width="23.81640625" style="228" bestFit="1" customWidth="1"/>
    <col min="11011" max="11011" width="31.1796875" style="228" customWidth="1"/>
    <col min="11012" max="11012" width="9.1796875" style="228"/>
    <col min="11013" max="11013" width="11.26953125" style="228" customWidth="1"/>
    <col min="11014" max="11016" width="9.1796875" style="228"/>
    <col min="11017" max="11017" width="10.1796875" style="228" bestFit="1" customWidth="1"/>
    <col min="11018" max="11019" width="9.1796875" style="228"/>
    <col min="11020" max="11020" width="12.54296875" style="228" bestFit="1" customWidth="1"/>
    <col min="11021" max="11264" width="9.1796875" style="228"/>
    <col min="11265" max="11265" width="16.453125" style="228" customWidth="1"/>
    <col min="11266" max="11266" width="23.81640625" style="228" bestFit="1" customWidth="1"/>
    <col min="11267" max="11267" width="31.1796875" style="228" customWidth="1"/>
    <col min="11268" max="11268" width="9.1796875" style="228"/>
    <col min="11269" max="11269" width="11.26953125" style="228" customWidth="1"/>
    <col min="11270" max="11272" width="9.1796875" style="228"/>
    <col min="11273" max="11273" width="10.1796875" style="228" bestFit="1" customWidth="1"/>
    <col min="11274" max="11275" width="9.1796875" style="228"/>
    <col min="11276" max="11276" width="12.54296875" style="228" bestFit="1" customWidth="1"/>
    <col min="11277" max="11520" width="9.1796875" style="228"/>
    <col min="11521" max="11521" width="16.453125" style="228" customWidth="1"/>
    <col min="11522" max="11522" width="23.81640625" style="228" bestFit="1" customWidth="1"/>
    <col min="11523" max="11523" width="31.1796875" style="228" customWidth="1"/>
    <col min="11524" max="11524" width="9.1796875" style="228"/>
    <col min="11525" max="11525" width="11.26953125" style="228" customWidth="1"/>
    <col min="11526" max="11528" width="9.1796875" style="228"/>
    <col min="11529" max="11529" width="10.1796875" style="228" bestFit="1" customWidth="1"/>
    <col min="11530" max="11531" width="9.1796875" style="228"/>
    <col min="11532" max="11532" width="12.54296875" style="228" bestFit="1" customWidth="1"/>
    <col min="11533" max="11776" width="9.1796875" style="228"/>
    <col min="11777" max="11777" width="16.453125" style="228" customWidth="1"/>
    <col min="11778" max="11778" width="23.81640625" style="228" bestFit="1" customWidth="1"/>
    <col min="11779" max="11779" width="31.1796875" style="228" customWidth="1"/>
    <col min="11780" max="11780" width="9.1796875" style="228"/>
    <col min="11781" max="11781" width="11.26953125" style="228" customWidth="1"/>
    <col min="11782" max="11784" width="9.1796875" style="228"/>
    <col min="11785" max="11785" width="10.1796875" style="228" bestFit="1" customWidth="1"/>
    <col min="11786" max="11787" width="9.1796875" style="228"/>
    <col min="11788" max="11788" width="12.54296875" style="228" bestFit="1" customWidth="1"/>
    <col min="11789" max="12032" width="9.1796875" style="228"/>
    <col min="12033" max="12033" width="16.453125" style="228" customWidth="1"/>
    <col min="12034" max="12034" width="23.81640625" style="228" bestFit="1" customWidth="1"/>
    <col min="12035" max="12035" width="31.1796875" style="228" customWidth="1"/>
    <col min="12036" max="12036" width="9.1796875" style="228"/>
    <col min="12037" max="12037" width="11.26953125" style="228" customWidth="1"/>
    <col min="12038" max="12040" width="9.1796875" style="228"/>
    <col min="12041" max="12041" width="10.1796875" style="228" bestFit="1" customWidth="1"/>
    <col min="12042" max="12043" width="9.1796875" style="228"/>
    <col min="12044" max="12044" width="12.54296875" style="228" bestFit="1" customWidth="1"/>
    <col min="12045" max="12288" width="9.1796875" style="228"/>
    <col min="12289" max="12289" width="16.453125" style="228" customWidth="1"/>
    <col min="12290" max="12290" width="23.81640625" style="228" bestFit="1" customWidth="1"/>
    <col min="12291" max="12291" width="31.1796875" style="228" customWidth="1"/>
    <col min="12292" max="12292" width="9.1796875" style="228"/>
    <col min="12293" max="12293" width="11.26953125" style="228" customWidth="1"/>
    <col min="12294" max="12296" width="9.1796875" style="228"/>
    <col min="12297" max="12297" width="10.1796875" style="228" bestFit="1" customWidth="1"/>
    <col min="12298" max="12299" width="9.1796875" style="228"/>
    <col min="12300" max="12300" width="12.54296875" style="228" bestFit="1" customWidth="1"/>
    <col min="12301" max="12544" width="9.1796875" style="228"/>
    <col min="12545" max="12545" width="16.453125" style="228" customWidth="1"/>
    <col min="12546" max="12546" width="23.81640625" style="228" bestFit="1" customWidth="1"/>
    <col min="12547" max="12547" width="31.1796875" style="228" customWidth="1"/>
    <col min="12548" max="12548" width="9.1796875" style="228"/>
    <col min="12549" max="12549" width="11.26953125" style="228" customWidth="1"/>
    <col min="12550" max="12552" width="9.1796875" style="228"/>
    <col min="12553" max="12553" width="10.1796875" style="228" bestFit="1" customWidth="1"/>
    <col min="12554" max="12555" width="9.1796875" style="228"/>
    <col min="12556" max="12556" width="12.54296875" style="228" bestFit="1" customWidth="1"/>
    <col min="12557" max="12800" width="9.1796875" style="228"/>
    <col min="12801" max="12801" width="16.453125" style="228" customWidth="1"/>
    <col min="12802" max="12802" width="23.81640625" style="228" bestFit="1" customWidth="1"/>
    <col min="12803" max="12803" width="31.1796875" style="228" customWidth="1"/>
    <col min="12804" max="12804" width="9.1796875" style="228"/>
    <col min="12805" max="12805" width="11.26953125" style="228" customWidth="1"/>
    <col min="12806" max="12808" width="9.1796875" style="228"/>
    <col min="12809" max="12809" width="10.1796875" style="228" bestFit="1" customWidth="1"/>
    <col min="12810" max="12811" width="9.1796875" style="228"/>
    <col min="12812" max="12812" width="12.54296875" style="228" bestFit="1" customWidth="1"/>
    <col min="12813" max="13056" width="9.1796875" style="228"/>
    <col min="13057" max="13057" width="16.453125" style="228" customWidth="1"/>
    <col min="13058" max="13058" width="23.81640625" style="228" bestFit="1" customWidth="1"/>
    <col min="13059" max="13059" width="31.1796875" style="228" customWidth="1"/>
    <col min="13060" max="13060" width="9.1796875" style="228"/>
    <col min="13061" max="13061" width="11.26953125" style="228" customWidth="1"/>
    <col min="13062" max="13064" width="9.1796875" style="228"/>
    <col min="13065" max="13065" width="10.1796875" style="228" bestFit="1" customWidth="1"/>
    <col min="13066" max="13067" width="9.1796875" style="228"/>
    <col min="13068" max="13068" width="12.54296875" style="228" bestFit="1" customWidth="1"/>
    <col min="13069" max="13312" width="9.1796875" style="228"/>
    <col min="13313" max="13313" width="16.453125" style="228" customWidth="1"/>
    <col min="13314" max="13314" width="23.81640625" style="228" bestFit="1" customWidth="1"/>
    <col min="13315" max="13315" width="31.1796875" style="228" customWidth="1"/>
    <col min="13316" max="13316" width="9.1796875" style="228"/>
    <col min="13317" max="13317" width="11.26953125" style="228" customWidth="1"/>
    <col min="13318" max="13320" width="9.1796875" style="228"/>
    <col min="13321" max="13321" width="10.1796875" style="228" bestFit="1" customWidth="1"/>
    <col min="13322" max="13323" width="9.1796875" style="228"/>
    <col min="13324" max="13324" width="12.54296875" style="228" bestFit="1" customWidth="1"/>
    <col min="13325" max="13568" width="9.1796875" style="228"/>
    <col min="13569" max="13569" width="16.453125" style="228" customWidth="1"/>
    <col min="13570" max="13570" width="23.81640625" style="228" bestFit="1" customWidth="1"/>
    <col min="13571" max="13571" width="31.1796875" style="228" customWidth="1"/>
    <col min="13572" max="13572" width="9.1796875" style="228"/>
    <col min="13573" max="13573" width="11.26953125" style="228" customWidth="1"/>
    <col min="13574" max="13576" width="9.1796875" style="228"/>
    <col min="13577" max="13577" width="10.1796875" style="228" bestFit="1" customWidth="1"/>
    <col min="13578" max="13579" width="9.1796875" style="228"/>
    <col min="13580" max="13580" width="12.54296875" style="228" bestFit="1" customWidth="1"/>
    <col min="13581" max="13824" width="9.1796875" style="228"/>
    <col min="13825" max="13825" width="16.453125" style="228" customWidth="1"/>
    <col min="13826" max="13826" width="23.81640625" style="228" bestFit="1" customWidth="1"/>
    <col min="13827" max="13827" width="31.1796875" style="228" customWidth="1"/>
    <col min="13828" max="13828" width="9.1796875" style="228"/>
    <col min="13829" max="13829" width="11.26953125" style="228" customWidth="1"/>
    <col min="13830" max="13832" width="9.1796875" style="228"/>
    <col min="13833" max="13833" width="10.1796875" style="228" bestFit="1" customWidth="1"/>
    <col min="13834" max="13835" width="9.1796875" style="228"/>
    <col min="13836" max="13836" width="12.54296875" style="228" bestFit="1" customWidth="1"/>
    <col min="13837" max="14080" width="9.1796875" style="228"/>
    <col min="14081" max="14081" width="16.453125" style="228" customWidth="1"/>
    <col min="14082" max="14082" width="23.81640625" style="228" bestFit="1" customWidth="1"/>
    <col min="14083" max="14083" width="31.1796875" style="228" customWidth="1"/>
    <col min="14084" max="14084" width="9.1796875" style="228"/>
    <col min="14085" max="14085" width="11.26953125" style="228" customWidth="1"/>
    <col min="14086" max="14088" width="9.1796875" style="228"/>
    <col min="14089" max="14089" width="10.1796875" style="228" bestFit="1" customWidth="1"/>
    <col min="14090" max="14091" width="9.1796875" style="228"/>
    <col min="14092" max="14092" width="12.54296875" style="228" bestFit="1" customWidth="1"/>
    <col min="14093" max="14336" width="9.1796875" style="228"/>
    <col min="14337" max="14337" width="16.453125" style="228" customWidth="1"/>
    <col min="14338" max="14338" width="23.81640625" style="228" bestFit="1" customWidth="1"/>
    <col min="14339" max="14339" width="31.1796875" style="228" customWidth="1"/>
    <col min="14340" max="14340" width="9.1796875" style="228"/>
    <col min="14341" max="14341" width="11.26953125" style="228" customWidth="1"/>
    <col min="14342" max="14344" width="9.1796875" style="228"/>
    <col min="14345" max="14345" width="10.1796875" style="228" bestFit="1" customWidth="1"/>
    <col min="14346" max="14347" width="9.1796875" style="228"/>
    <col min="14348" max="14348" width="12.54296875" style="228" bestFit="1" customWidth="1"/>
    <col min="14349" max="14592" width="9.1796875" style="228"/>
    <col min="14593" max="14593" width="16.453125" style="228" customWidth="1"/>
    <col min="14594" max="14594" width="23.81640625" style="228" bestFit="1" customWidth="1"/>
    <col min="14595" max="14595" width="31.1796875" style="228" customWidth="1"/>
    <col min="14596" max="14596" width="9.1796875" style="228"/>
    <col min="14597" max="14597" width="11.26953125" style="228" customWidth="1"/>
    <col min="14598" max="14600" width="9.1796875" style="228"/>
    <col min="14601" max="14601" width="10.1796875" style="228" bestFit="1" customWidth="1"/>
    <col min="14602" max="14603" width="9.1796875" style="228"/>
    <col min="14604" max="14604" width="12.54296875" style="228" bestFit="1" customWidth="1"/>
    <col min="14605" max="14848" width="9.1796875" style="228"/>
    <col min="14849" max="14849" width="16.453125" style="228" customWidth="1"/>
    <col min="14850" max="14850" width="23.81640625" style="228" bestFit="1" customWidth="1"/>
    <col min="14851" max="14851" width="31.1796875" style="228" customWidth="1"/>
    <col min="14852" max="14852" width="9.1796875" style="228"/>
    <col min="14853" max="14853" width="11.26953125" style="228" customWidth="1"/>
    <col min="14854" max="14856" width="9.1796875" style="228"/>
    <col min="14857" max="14857" width="10.1796875" style="228" bestFit="1" customWidth="1"/>
    <col min="14858" max="14859" width="9.1796875" style="228"/>
    <col min="14860" max="14860" width="12.54296875" style="228" bestFit="1" customWidth="1"/>
    <col min="14861" max="15104" width="9.1796875" style="228"/>
    <col min="15105" max="15105" width="16.453125" style="228" customWidth="1"/>
    <col min="15106" max="15106" width="23.81640625" style="228" bestFit="1" customWidth="1"/>
    <col min="15107" max="15107" width="31.1796875" style="228" customWidth="1"/>
    <col min="15108" max="15108" width="9.1796875" style="228"/>
    <col min="15109" max="15109" width="11.26953125" style="228" customWidth="1"/>
    <col min="15110" max="15112" width="9.1796875" style="228"/>
    <col min="15113" max="15113" width="10.1796875" style="228" bestFit="1" customWidth="1"/>
    <col min="15114" max="15115" width="9.1796875" style="228"/>
    <col min="15116" max="15116" width="12.54296875" style="228" bestFit="1" customWidth="1"/>
    <col min="15117" max="15360" width="9.1796875" style="228"/>
    <col min="15361" max="15361" width="16.453125" style="228" customWidth="1"/>
    <col min="15362" max="15362" width="23.81640625" style="228" bestFit="1" customWidth="1"/>
    <col min="15363" max="15363" width="31.1796875" style="228" customWidth="1"/>
    <col min="15364" max="15364" width="9.1796875" style="228"/>
    <col min="15365" max="15365" width="11.26953125" style="228" customWidth="1"/>
    <col min="15366" max="15368" width="9.1796875" style="228"/>
    <col min="15369" max="15369" width="10.1796875" style="228" bestFit="1" customWidth="1"/>
    <col min="15370" max="15371" width="9.1796875" style="228"/>
    <col min="15372" max="15372" width="12.54296875" style="228" bestFit="1" customWidth="1"/>
    <col min="15373" max="15616" width="9.1796875" style="228"/>
    <col min="15617" max="15617" width="16.453125" style="228" customWidth="1"/>
    <col min="15618" max="15618" width="23.81640625" style="228" bestFit="1" customWidth="1"/>
    <col min="15619" max="15619" width="31.1796875" style="228" customWidth="1"/>
    <col min="15620" max="15620" width="9.1796875" style="228"/>
    <col min="15621" max="15621" width="11.26953125" style="228" customWidth="1"/>
    <col min="15622" max="15624" width="9.1796875" style="228"/>
    <col min="15625" max="15625" width="10.1796875" style="228" bestFit="1" customWidth="1"/>
    <col min="15626" max="15627" width="9.1796875" style="228"/>
    <col min="15628" max="15628" width="12.54296875" style="228" bestFit="1" customWidth="1"/>
    <col min="15629" max="15872" width="9.1796875" style="228"/>
    <col min="15873" max="15873" width="16.453125" style="228" customWidth="1"/>
    <col min="15874" max="15874" width="23.81640625" style="228" bestFit="1" customWidth="1"/>
    <col min="15875" max="15875" width="31.1796875" style="228" customWidth="1"/>
    <col min="15876" max="15876" width="9.1796875" style="228"/>
    <col min="15877" max="15877" width="11.26953125" style="228" customWidth="1"/>
    <col min="15878" max="15880" width="9.1796875" style="228"/>
    <col min="15881" max="15881" width="10.1796875" style="228" bestFit="1" customWidth="1"/>
    <col min="15882" max="15883" width="9.1796875" style="228"/>
    <col min="15884" max="15884" width="12.54296875" style="228" bestFit="1" customWidth="1"/>
    <col min="15885" max="16128" width="9.1796875" style="228"/>
    <col min="16129" max="16129" width="16.453125" style="228" customWidth="1"/>
    <col min="16130" max="16130" width="23.81640625" style="228" bestFit="1" customWidth="1"/>
    <col min="16131" max="16131" width="31.1796875" style="228" customWidth="1"/>
    <col min="16132" max="16132" width="9.1796875" style="228"/>
    <col min="16133" max="16133" width="11.26953125" style="228" customWidth="1"/>
    <col min="16134" max="16136" width="9.1796875" style="228"/>
    <col min="16137" max="16137" width="10.1796875" style="228" bestFit="1" customWidth="1"/>
    <col min="16138" max="16139" width="9.1796875" style="228"/>
    <col min="16140" max="16140" width="12.54296875" style="228" bestFit="1" customWidth="1"/>
    <col min="16141" max="16384" width="9.1796875" style="228"/>
  </cols>
  <sheetData>
    <row r="1" spans="1:15" ht="26.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8.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796875" defaultRowHeight="14.5"/>
  <cols>
    <col min="1" max="1" width="36.26953125" style="117" customWidth="1"/>
    <col min="2" max="2" width="26.81640625" style="117" customWidth="1"/>
    <col min="3" max="3" width="21.54296875" style="117" customWidth="1"/>
    <col min="4" max="4" width="17.453125" style="117" customWidth="1"/>
    <col min="5" max="5" width="21" style="117" customWidth="1"/>
    <col min="6" max="6" width="20.26953125" style="117" customWidth="1"/>
    <col min="7" max="7" width="16.1796875" style="117" bestFit="1" customWidth="1"/>
    <col min="8" max="8" width="17.81640625" style="117" customWidth="1"/>
    <col min="9" max="9" width="23.453125" style="117" customWidth="1"/>
    <col min="10" max="10" width="25.7265625" style="117" customWidth="1"/>
    <col min="11" max="11" width="13.26953125" style="117" bestFit="1" customWidth="1"/>
    <col min="12" max="12" width="14.26953125" style="117" bestFit="1" customWidth="1"/>
    <col min="13" max="13" width="13.54296875" style="117" customWidth="1"/>
    <col min="14" max="14" width="11.26953125" style="117" customWidth="1"/>
    <col min="15" max="15" width="10.54296875" style="117" customWidth="1"/>
    <col min="16" max="16" width="19.7265625" style="117" customWidth="1"/>
    <col min="17" max="17" width="20" style="117" customWidth="1"/>
    <col min="18" max="18" width="12.1796875" style="117" customWidth="1"/>
    <col min="19" max="19" width="13.453125" style="117" customWidth="1"/>
    <col min="20" max="20" width="17.54296875" style="117" customWidth="1"/>
    <col min="21" max="21" width="17.54296875" style="117" bestFit="1" customWidth="1"/>
    <col min="22" max="22" width="16.453125" style="117" customWidth="1"/>
    <col min="23" max="23" width="17.26953125" style="117" customWidth="1"/>
    <col min="24" max="24" width="16.26953125" style="117" customWidth="1"/>
    <col min="25" max="16384" width="9.17968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796875" defaultRowHeight="14.5"/>
  <cols>
    <col min="1" max="1" width="23.453125" style="9" customWidth="1"/>
    <col min="2" max="2" width="13.7265625" style="9" customWidth="1"/>
    <col min="3" max="3" width="20.453125" style="9" customWidth="1"/>
    <col min="4" max="5" width="13.81640625" style="9" customWidth="1"/>
    <col min="6" max="6" width="22.81640625" style="9" customWidth="1"/>
    <col min="7" max="7" width="10.81640625" style="9" customWidth="1"/>
    <col min="8" max="8" width="11.1796875" style="9" customWidth="1"/>
    <col min="9" max="9" width="16.453125" style="9" bestFit="1" customWidth="1"/>
    <col min="10" max="10" width="12.453125" style="9" customWidth="1"/>
    <col min="11" max="11" width="18.81640625" style="9" customWidth="1"/>
    <col min="12" max="12" width="9.1796875" style="9"/>
    <col min="13" max="13" width="13.1796875" style="9" customWidth="1"/>
    <col min="14" max="14" width="15.453125" style="9" customWidth="1"/>
    <col min="15" max="15" width="12.54296875" style="9" customWidth="1"/>
    <col min="16" max="16" width="15.1796875" style="9" customWidth="1"/>
    <col min="17" max="17" width="13.26953125" style="9" customWidth="1"/>
    <col min="18" max="18" width="13.54296875" style="9" customWidth="1"/>
    <col min="19" max="19" width="15.81640625" style="9" customWidth="1"/>
    <col min="20" max="20" width="20.26953125" style="28" customWidth="1"/>
    <col min="21" max="21" width="13.7265625" style="9" customWidth="1"/>
    <col min="22" max="16384" width="9.179687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5"/>
  <cols>
    <col min="1" max="1" width="24.81640625" customWidth="1"/>
    <col min="2" max="2" width="28.453125" bestFit="1" customWidth="1"/>
    <col min="3" max="3" width="26.81640625" bestFit="1" customWidth="1"/>
    <col min="4" max="4" width="39.453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796875" defaultRowHeight="14.5"/>
  <cols>
    <col min="1" max="1" width="17.54296875" style="117" bestFit="1" customWidth="1"/>
    <col min="2" max="2" width="18.7265625" style="96" bestFit="1" customWidth="1"/>
    <col min="3" max="3" width="22" style="127" bestFit="1" customWidth="1"/>
    <col min="4" max="4" width="22" style="96" customWidth="1"/>
    <col min="5" max="5" width="18.453125" style="96" bestFit="1" customWidth="1"/>
    <col min="6" max="6" width="15.81640625" style="117" bestFit="1" customWidth="1"/>
    <col min="7" max="7" width="37.1796875" style="126" bestFit="1" customWidth="1"/>
    <col min="8" max="8" width="12.1796875" style="125" bestFit="1" customWidth="1"/>
    <col min="9" max="9" width="37.1796875" style="117" bestFit="1" customWidth="1"/>
    <col min="10" max="10" width="12.1796875" style="117" customWidth="1"/>
    <col min="11" max="11" width="26.453125" style="125" bestFit="1" customWidth="1"/>
    <col min="12" max="12" width="12.1796875" style="125" customWidth="1"/>
    <col min="13" max="13" width="10.26953125" style="117" bestFit="1" customWidth="1"/>
    <col min="14" max="14" width="12.1796875" style="117" customWidth="1"/>
    <col min="15" max="15" width="10.81640625" style="125" bestFit="1" customWidth="1"/>
    <col min="16" max="16" width="12.1796875" style="125" customWidth="1"/>
    <col min="17" max="17" width="20.453125" style="117" bestFit="1" customWidth="1"/>
    <col min="18" max="18" width="12.1796875" style="117" customWidth="1"/>
    <col min="19" max="19" width="27.1796875" style="96" bestFit="1" customWidth="1"/>
    <col min="20" max="20" width="12.81640625" style="117" customWidth="1"/>
    <col min="21" max="21" width="18.54296875" style="96" bestFit="1" customWidth="1"/>
    <col min="22" max="22" width="14.1796875" style="117" bestFit="1" customWidth="1"/>
    <col min="23" max="23" width="12.26953125" style="96" customWidth="1"/>
    <col min="24" max="24" width="10.453125" style="117" bestFit="1" customWidth="1"/>
    <col min="25" max="25" width="9.1796875" style="96"/>
    <col min="26" max="16384" width="9.17968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2018-10-19T10:34:21Z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