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6975" yWindow="1200" windowWidth="20730" windowHeight="1176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Bonds'!$A$6:$BD$104</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8" i="6" l="1"/>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<sst xmlns="http://schemas.openxmlformats.org/spreadsheetml/2006/main" count="4247" uniqueCount="2735">
  <si>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</si>
  <si>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</si>
  <si>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</si>
  <si>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</si>
  <si>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</si>
  <si>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</si>
  <si>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</si>
  <si>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</si>
  <si>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</si>
  <si>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</si>
  <si>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</si>
  <si>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</si>
  <si>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</si>
  <si>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</si>
  <si>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</si>
  <si>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</si>
  <si>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</si>
  <si>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</si>
  <si>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</si>
  <si>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</si>
  <si>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</si>
  <si>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</si>
  <si>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</si>
  <si>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</si>
  <si>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</si>
  <si>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</si>
  <si>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</si>
  <si>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</si>
  <si>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</si>
  <si>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</si>
  <si>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</si>
  <si>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</si>
  <si>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</si>
  <si>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</si>
  <si>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</si>
  <si>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</si>
  <si>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</si>
  <si>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</si>
  <si>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</si>
  <si>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</si>
  <si>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</si>
  <si>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</si>
  <si>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</si>
  <si>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</si>
  <si>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</si>
  <si>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</si>
  <si>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</si>
  <si>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</si>
  <si>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</si>
  <si>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</si>
  <si>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</si>
  <si>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</si>
  <si>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</si>
  <si>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</si>
  <si>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</si>
  <si>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</si>
  <si>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</si>
  <si>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</si>
  <si>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</si>
  <si>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</si>
  <si>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</si>
  <si>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</si>
  <si>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</si>
  <si>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</si>
  <si>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</si>
  <si>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</si>
  <si>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</si>
  <si>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</si>
  <si>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</si>
  <si>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</si>
  <si>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</si>
  <si>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</si>
  <si>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</si>
  <si>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</si>
  <si>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</si>
  <si>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</si>
  <si>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</si>
  <si>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</si>
  <si>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</si>
  <si>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</si>
  <si>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</si>
  <si>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</si>
  <si>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</si>
  <si>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</si>
  <si>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</si>
  <si>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</si>
  <si>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</si>
  <si>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</si>
  <si>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</si>
  <si>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</si>
  <si>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</si>
  <si>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</si>
  <si>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</si>
  <si>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</si>
  <si>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</si>
  <si>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</si>
  <si>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</si>
  <si>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</si>
  <si>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</si>
  <si>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</si>
  <si>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</si>
  <si>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</si>
  <si>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</si>
  <si>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</si>
  <si>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</si>
  <si>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</si>
  <si>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</si>
  <si>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</si>
  <si>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</si>
  <si>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</si>
  <si>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</si>
  <si>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</si>
  <si>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</si>
  <si>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</si>
  <si>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</si>
  <si>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</si>
  <si>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</si>
  <si>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</si>
  <si>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</si>
  <si>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</si>
  <si>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</si>
  <si>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</si>
  <si>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</si>
  <si>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</si>
  <si>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</si>
  <si>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</si>
  <si>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</si>
  <si>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</si>
  <si>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</si>
  <si>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</si>
  <si>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</si>
  <si>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</si>
  <si>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</si>
  <si>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</si>
  <si>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</si>
  <si>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</si>
  <si>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</si>
  <si>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</si>
  <si>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</si>
  <si>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</si>
  <si>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</si>
  <si>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</si>
  <si>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</si>
  <si>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</si>
  <si>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</si>
  <si>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</si>
  <si>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</si>
  <si>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</si>
  <si>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</si>
  <si>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</si>
  <si>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</si>
  <si>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</si>
  <si>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</si>
  <si>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</si>
  <si>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</si>
  <si>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</si>
  <si>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</si>
  <si>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</si>
  <si>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</si>
  <si>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</si>
  <si>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</si>
  <si>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</si>
  <si>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</si>
  <si>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</si>
  <si>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</si>
  <si>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</si>
  <si>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</si>
  <si>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</si>
  <si>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</si>
  <si>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</si>
  <si>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</si>
  <si>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</si>
  <si>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</si>
  <si>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</si>
  <si>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</si>
  <si>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</si>
  <si>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</si>
  <si>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</si>
  <si>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</si>
  <si>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</si>
  <si>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</si>
  <si>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</si>
  <si>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</si>
  <si>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</si>
  <si>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</si>
  <si>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</si>
  <si>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</si>
  <si>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</si>
  <si>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</si>
  <si>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</si>
  <si>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</si>
  <si>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</si>
  <si>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</si>
  <si>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</si>
  <si>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</si>
  <si>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</si>
  <si>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</si>
  <si>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</si>
  <si>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</si>
  <si>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</si>
  <si>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</si>
  <si>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</si>
  <si>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</si>
  <si>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</si>
  <si>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</si>
  <si>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</si>
  <si>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</si>
  <si>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</si>
  <si>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</si>
  <si>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</si>
  <si>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</si>
  <si>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</si>
  <si>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</si>
  <si>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</si>
  <si>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</si>
  <si>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</si>
  <si>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</si>
  <si>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</si>
  <si>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</si>
  <si>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</si>
  <si>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</si>
  <si>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</si>
  <si>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</si>
  <si>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</si>
  <si>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</si>
  <si>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</si>
  <si>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</si>
  <si>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</si>
  <si>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</si>
  <si>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</si>
  <si>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</si>
  <si>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</si>
  <si>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</si>
  <si>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</si>
  <si>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</si>
  <si>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</si>
  <si>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</si>
  <si>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</si>
  <si>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</si>
  <si>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</si>
  <si>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</si>
  <si>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</si>
  <si>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</si>
  <si>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</si>
  <si>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</si>
  <si>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</si>
  <si>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</si>
  <si>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</si>
  <si>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</si>
  <si>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</si>
  <si>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</si>
  <si>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</si>
  <si>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</si>
  <si>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</si>
  <si>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</si>
  <si>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</si>
  <si>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</si>
  <si>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</si>
  <si>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</si>
  <si>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</si>
  <si>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</si>
  <si>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</si>
  <si>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</si>
  <si>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</si>
  <si>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</si>
  <si>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</si>
  <si>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</si>
  <si>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</si>
  <si>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</si>
  <si>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</si>
  <si>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</si>
  <si>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</si>
  <si>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</si>
  <si>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</si>
  <si>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</si>
  <si>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</si>
  <si>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</si>
  <si>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</si>
  <si>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</si>
  <si>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</si>
  <si>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</si>
  <si>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</si>
  <si>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</si>
  <si>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</si>
  <si>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</si>
  <si>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</si>
  <si>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</si>
  <si>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</si>
  <si>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</si>
  <si>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</si>
  <si>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</si>
  <si>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</si>
  <si>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</si>
  <si>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</si>
  <si>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</si>
  <si>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</si>
  <si>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</si>
  <si>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</si>
  <si>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</si>
  <si>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</si>
  <si>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</si>
  <si>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</si>
  <si>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</si>
  <si>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</si>
  <si>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</si>
  <si>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</si>
  <si>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</si>
  <si>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</si>
  <si>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</si>
  <si>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</si>
  <si>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</si>
  <si>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</si>
  <si>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</si>
  <si>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</si>
  <si>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</si>
  <si>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</si>
  <si>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</si>
  <si>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</si>
  <si>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</si>
  <si>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</si>
  <si>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</si>
  <si>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</si>
  <si>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</si>
  <si>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</si>
  <si>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</si>
  <si>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</si>
  <si>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</si>
  <si>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</si>
  <si>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</si>
  <si>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</si>
  <si>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</si>
  <si>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</si>
  <si>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</si>
  <si>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</si>
  <si>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</si>
  <si>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</si>
  <si>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</si>
  <si>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</si>
  <si>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</si>
  <si>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</si>
  <si>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</si>
  <si>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</si>
  <si>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</si>
  <si>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</si>
  <si>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</si>
  <si>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</si>
  <si>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</si>
  <si>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</si>
  <si>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</si>
  <si>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</si>
  <si>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</si>
  <si>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</si>
  <si>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</si>
  <si>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</si>
  <si>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</si>
  <si>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</si>
  <si>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</si>
  <si>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</si>
  <si>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</si>
  <si>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</si>
  <si>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</si>
  <si>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</si>
  <si>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</si>
  <si>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</si>
  <si>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</si>
  <si>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</si>
  <si>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</si>
  <si>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</si>
  <si>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</si>
  <si>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</si>
  <si>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</si>
  <si>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</si>
  <si>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</si>
  <si>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</si>
  <si>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</si>
  <si>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</si>
  <si>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</si>
  <si>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</si>
  <si>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</si>
  <si>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</si>
  <si>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</si>
  <si>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</si>
  <si>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</si>
  <si>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</si>
  <si>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</si>
  <si>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</si>
  <si>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</si>
  <si>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</si>
  <si>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</si>
  <si>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</si>
  <si>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</si>
  <si>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</si>
  <si>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</si>
  <si>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</si>
  <si>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</si>
  <si>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</si>
  <si>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</si>
  <si>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</si>
  <si>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</si>
  <si>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</si>
  <si>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</si>
  <si>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</si>
  <si>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</si>
  <si>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</si>
  <si>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</si>
  <si>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</si>
  <si>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</si>
  <si>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</si>
  <si>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</si>
  <si>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</si>
  <si>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</si>
  <si>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</si>
  <si>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</si>
  <si>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</si>
  <si>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</si>
  <si>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</si>
  <si>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</si>
  <si>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</si>
  <si>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</si>
  <si>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</si>
  <si>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</si>
  <si>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</si>
  <si>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</si>
  <si>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</si>
  <si>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</si>
  <si>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</si>
  <si>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</si>
  <si>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</si>
  <si>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</si>
  <si>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</si>
  <si>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</si>
  <si>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</si>
  <si>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</si>
  <si>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</si>
  <si>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</si>
  <si>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</si>
  <si>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</si>
  <si>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</si>
  <si>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</si>
  <si>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</si>
  <si>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</si>
  <si>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</si>
  <si>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</si>
  <si>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</si>
  <si>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</si>
  <si>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</si>
  <si>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</si>
  <si>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</si>
  <si>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</si>
  <si>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</si>
  <si>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</si>
  <si>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</si>
  <si>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</si>
  <si>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</si>
  <si>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</si>
  <si>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</si>
  <si>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</si>
  <si>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</si>
  <si>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</si>
  <si>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</si>
  <si>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</si>
  <si>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</si>
  <si>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</si>
  <si>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</si>
  <si>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</si>
  <si>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</si>
  <si>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</si>
  <si>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</si>
  <si>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</si>
  <si>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</si>
  <si>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</si>
  <si>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</si>
  <si>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</si>
  <si>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</si>
  <si>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</si>
  <si>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</si>
  <si>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</si>
  <si>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</si>
  <si>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</si>
  <si>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</si>
  <si>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</si>
  <si>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</si>
  <si>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</si>
  <si>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</si>
  <si>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</si>
  <si>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</si>
  <si>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</si>
  <si>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</si>
  <si>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</si>
  <si>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</si>
  <si>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</si>
  <si>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</si>
  <si>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</si>
  <si>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</si>
  <si>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</si>
  <si>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</si>
  <si>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</si>
  <si>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</si>
  <si>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</si>
  <si>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</si>
  <si>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</si>
  <si>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</si>
  <si>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</si>
  <si>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</si>
  <si>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</si>
  <si>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</si>
  <si>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</si>
  <si>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</si>
  <si>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</si>
  <si>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</si>
  <si>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</si>
  <si>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</si>
  <si>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</si>
  <si>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</si>
  <si>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</si>
  <si>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</si>
  <si>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</si>
  <si>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</si>
  <si>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</si>
  <si>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</si>
  <si>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</si>
  <si>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</si>
  <si>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</si>
  <si>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</si>
  <si>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</si>
  <si>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</si>
  <si>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</si>
  <si>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</si>
  <si>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</si>
  <si>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</si>
  <si>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</si>
  <si>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</si>
  <si>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</si>
  <si>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</si>
  <si>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</si>
  <si>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</si>
  <si>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</si>
  <si>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</si>
  <si>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</si>
  <si>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</si>
  <si>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</si>
  <si>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</si>
  <si>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</si>
  <si>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</si>
  <si>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</si>
  <si>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</si>
  <si>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</si>
  <si>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</si>
  <si>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</si>
  <si>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</si>
  <si>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</si>
  <si>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</si>
  <si>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</si>
  <si>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</si>
  <si>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</si>
  <si>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</si>
  <si>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</si>
  <si>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</si>
  <si>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</si>
  <si>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</si>
  <si>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</si>
  <si>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</si>
  <si>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</si>
  <si>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</si>
  <si>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</si>
  <si>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</si>
  <si>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</si>
  <si>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</si>
  <si>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</si>
  <si>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</si>
  <si>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</si>
  <si>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</si>
  <si>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</si>
  <si>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</si>
  <si>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</si>
  <si>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</si>
  <si>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</si>
  <si>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</si>
  <si>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</si>
  <si>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</si>
  <si>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</si>
  <si>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</si>
  <si>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</si>
  <si>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</si>
  <si>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</si>
  <si>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</si>
  <si>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</si>
  <si>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</si>
  <si>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</si>
  <si>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</si>
  <si>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</si>
  <si>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</si>
  <si>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</si>
  <si>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</si>
  <si>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</si>
  <si>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</si>
  <si>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</si>
  <si>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</si>
  <si>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</si>
  <si>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</si>
  <si>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</si>
  <si>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</si>
  <si>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</si>
  <si>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</si>
  <si>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</si>
  <si>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</si>
  <si>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</si>
  <si>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</si>
  <si>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</si>
  <si>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</si>
  <si>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</si>
  <si>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</si>
  <si>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</si>
  <si>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</si>
  <si>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</si>
  <si>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</si>
  <si>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</si>
  <si>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</si>
  <si>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</si>
  <si>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</si>
  <si>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</si>
  <si>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</si>
  <si>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</si>
  <si>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</si>
  <si>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</si>
  <si>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</si>
  <si>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</si>
  <si>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</si>
  <si>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</si>
  <si>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</si>
  <si>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</si>
  <si>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</si>
  <si>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</si>
  <si>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</si>
  <si>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</si>
  <si>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</si>
  <si>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</si>
  <si>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</si>
  <si>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</si>
  <si>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</si>
  <si>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</si>
  <si>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</si>
  <si>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</si>
  <si>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</si>
  <si>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</si>
  <si>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</si>
  <si>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</si>
  <si>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</si>
  <si>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</si>
  <si>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</si>
  <si>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</si>
  <si>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</si>
  <si>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</si>
  <si>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</si>
  <si>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</si>
  <si>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</si>
  <si>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</si>
  <si>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</si>
  <si>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</si>
  <si>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</si>
  <si>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</si>
  <si>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</si>
  <si>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</si>
  <si>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</si>
  <si>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</si>
  <si>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</si>
  <si>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</si>
  <si>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</si>
  <si>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</si>
  <si>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</si>
  <si>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</si>
  <si>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</si>
  <si>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</si>
  <si>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</si>
  <si>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</si>
  <si>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</si>
  <si>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</si>
  <si>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</si>
  <si>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</si>
  <si>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</si>
  <si>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</si>
  <si>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</si>
  <si>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</si>
  <si>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</si>
  <si>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</si>
  <si>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</si>
  <si>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</si>
  <si>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</si>
  <si>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</si>
  <si>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</si>
  <si>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</si>
  <si>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</si>
  <si>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</si>
  <si>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</si>
  <si>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</si>
  <si>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</si>
  <si>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</si>
  <si>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</si>
  <si>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</si>
  <si>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</si>
  <si>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</si>
  <si>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</si>
  <si>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</si>
  <si>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</si>
  <si>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</si>
  <si>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</si>
  <si>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</si>
  <si>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</si>
  <si>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</si>
  <si>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</si>
  <si>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</si>
  <si>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</si>
  <si>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</si>
  <si>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</si>
  <si>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</si>
  <si>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</si>
  <si>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</si>
  <si>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</si>
  <si>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</si>
  <si>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</si>
  <si>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</si>
  <si>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</si>
  <si>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</si>
  <si>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</si>
  <si>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</si>
  <si>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</si>
  <si>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</si>
  <si>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</si>
  <si>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</si>
  <si>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</si>
  <si>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</si>
  <si>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</si>
  <si>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</si>
  <si>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</si>
  <si>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</si>
  <si>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</si>
  <si>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</si>
  <si>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</si>
  <si>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</si>
  <si>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</si>
  <si>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</si>
  <si>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</si>
  <si>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</si>
  <si>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</si>
  <si>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</si>
  <si>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</si>
  <si>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</si>
  <si>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</si>
  <si>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</si>
  <si>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</si>
  <si>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</si>
  <si>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</si>
  <si>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</si>
  <si>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</si>
  <si>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</si>
  <si>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</si>
  <si>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</si>
  <si>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</si>
  <si>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</si>
  <si>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</si>
  <si>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</si>
  <si>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</si>
  <si>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</si>
  <si>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</si>
  <si>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</si>
  <si>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</si>
  <si>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</si>
  <si>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</si>
  <si>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</si>
  <si>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</si>
  <si>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</si>
  <si>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</si>
  <si>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</si>
  <si>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</si>
  <si>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</si>
  <si>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</si>
  <si>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</si>
  <si>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</si>
  <si>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</si>
  <si>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</si>
  <si>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</si>
  <si>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</si>
  <si>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</si>
  <si>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</si>
  <si>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</si>
  <si>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</si>
  <si>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</si>
  <si>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</si>
  <si>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</si>
  <si>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</si>
  <si>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</si>
  <si>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</si>
  <si>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</si>
  <si>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</si>
  <si>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</si>
  <si>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</si>
  <si>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</si>
  <si>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</si>
  <si>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</si>
  <si>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</si>
  <si>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</si>
  <si>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</si>
  <si>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</si>
  <si>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</si>
  <si>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</si>
  <si>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</si>
  <si>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</si>
  <si>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</si>
  <si>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</si>
  <si>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</si>
  <si>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</si>
  <si>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</si>
  <si>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</si>
  <si>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</si>
  <si>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</si>
  <si>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</si>
  <si>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</si>
  <si>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</si>
  <si>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</si>
  <si>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</si>
  <si>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</si>
  <si>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</si>
  <si>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</si>
  <si>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</si>
  <si>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</si>
  <si>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</si>
  <si>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</si>
  <si>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</si>
  <si>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</si>
  <si>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</si>
  <si>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</si>
  <si>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</si>
  <si>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</si>
  <si>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</si>
  <si>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</si>
  <si>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</si>
  <si>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</si>
  <si>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</si>
  <si>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</si>
  <si>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</si>
  <si>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</si>
  <si>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</si>
  <si>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</si>
  <si>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</si>
  <si>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</si>
  <si>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</si>
  <si>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</si>
  <si>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</si>
  <si>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</si>
  <si>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</si>
  <si>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</si>
  <si>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</si>
  <si>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</si>
  <si>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</si>
  <si>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</si>
  <si>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</si>
  <si>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</si>
  <si>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</si>
  <si>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</si>
  <si>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</si>
  <si>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</si>
  <si>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</si>
  <si>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</si>
  <si>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</si>
  <si>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</si>
  <si>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</si>
  <si>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</si>
  <si>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</si>
  <si>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</si>
  <si>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</si>
  <si>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</si>
  <si>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</si>
  <si>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</si>
  <si>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</si>
  <si>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</si>
  <si>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</si>
  <si>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</si>
  <si>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</si>
  <si>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</si>
  <si>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</si>
  <si>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</si>
  <si>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</si>
  <si>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</si>
  <si>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</si>
  <si>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</si>
  <si>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</si>
  <si>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</si>
  <si>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</si>
  <si>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</si>
  <si>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</si>
  <si>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</si>
  <si>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</si>
  <si>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</si>
  <si>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</si>
  <si>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</si>
  <si>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</si>
  <si>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</si>
  <si>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</si>
  <si>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</si>
  <si>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</si>
  <si>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</si>
  <si>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</si>
  <si>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</si>
  <si>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</si>
  <si>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</si>
  <si>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</si>
  <si>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</si>
  <si>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</si>
  <si>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</si>
  <si>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</si>
  <si>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</si>
  <si>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</si>
  <si>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</si>
  <si>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</si>
  <si>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</si>
  <si>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</si>
  <si>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</si>
  <si>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</si>
  <si>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</si>
  <si>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</si>
  <si>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</si>
  <si>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</si>
  <si>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</si>
  <si>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</si>
  <si>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</si>
  <si>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</si>
  <si>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</si>
  <si>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</si>
  <si>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</si>
  <si>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</si>
  <si>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</si>
  <si>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</si>
  <si>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</si>
  <si>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</si>
  <si>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</si>
  <si>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</si>
  <si>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</si>
  <si>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</si>
  <si>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</si>
  <si>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</si>
  <si>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</si>
  <si>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</si>
  <si>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</si>
  <si>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</si>
  <si>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</si>
  <si>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</si>
  <si>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</si>
  <si>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</si>
  <si>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</si>
  <si>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</si>
  <si>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</si>
  <si>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</si>
  <si>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</si>
  <si>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</si>
  <si>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</si>
  <si>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</si>
  <si>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</si>
  <si>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</si>
  <si>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</si>
  <si>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</si>
  <si>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</si>
  <si>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</si>
  <si>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</si>
  <si>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</si>
  <si>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</si>
  <si>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</si>
  <si>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</si>
  <si>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</si>
  <si>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</si>
  <si>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</si>
  <si>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</si>
  <si>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</si>
  <si>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</si>
  <si>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</si>
  <si>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</si>
  <si>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</si>
  <si>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</si>
  <si>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</si>
  <si>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</si>
  <si>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</si>
  <si>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</si>
  <si>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</si>
  <si>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</si>
  <si>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</si>
  <si>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</si>
  <si>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</si>
  <si>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</si>
  <si>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</si>
  <si>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</si>
  <si>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</si>
  <si>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</si>
  <si>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</si>
  <si>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</si>
  <si>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</si>
  <si>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</si>
  <si>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</si>
  <si>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</si>
  <si>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</si>
  <si>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</si>
  <si>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</si>
  <si>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</si>
  <si>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</si>
  <si>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</si>
  <si>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</si>
  <si>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</si>
  <si>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</si>
  <si>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</si>
  <si>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</si>
  <si>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</si>
  <si>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</si>
  <si>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</si>
  <si>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</si>
  <si>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</si>
  <si>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</si>
  <si>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</si>
  <si>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</si>
  <si>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</si>
  <si>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</si>
  <si>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</si>
  <si>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</si>
  <si>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</si>
  <si>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</si>
  <si>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</si>
  <si>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</si>
  <si>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</si>
  <si>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</si>
  <si>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</si>
  <si>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</si>
  <si>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</si>
  <si>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</si>
  <si>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</si>
  <si>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</si>
  <si>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</si>
  <si>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</si>
  <si>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</si>
  <si>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</si>
  <si>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</si>
  <si>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</si>
  <si>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</si>
  <si>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</si>
  <si>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</si>
  <si>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</si>
  <si>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</si>
  <si>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</si>
  <si>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</si>
  <si>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</si>
  <si>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</si>
  <si>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</si>
  <si>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</si>
  <si>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</si>
  <si>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</si>
  <si>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</si>
  <si>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</si>
  <si>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</si>
  <si>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</si>
  <si>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</si>
  <si>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</si>
  <si>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</si>
  <si>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</si>
  <si>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</si>
  <si>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</si>
  <si>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</si>
  <si>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</si>
  <si>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</si>
  <si>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</si>
  <si>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</si>
  <si>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</si>
  <si>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</si>
  <si>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</si>
  <si>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</si>
  <si>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</si>
  <si>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</si>
  <si>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</si>
  <si>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</si>
  <si>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</si>
  <si>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</si>
  <si>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</si>
  <si>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</si>
  <si>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</si>
  <si>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</si>
  <si>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</si>
  <si>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</si>
  <si>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</si>
  <si>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</si>
  <si>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</si>
  <si>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</si>
  <si>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</si>
  <si>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</si>
  <si>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</si>
  <si>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</si>
  <si>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</si>
  <si>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</si>
  <si>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</si>
  <si>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</si>
  <si>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</si>
  <si>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</si>
  <si>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</si>
  <si>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</si>
  <si>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</si>
  <si>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</si>
  <si>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</si>
  <si>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</si>
  <si>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</si>
  <si>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</si>
  <si>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</si>
  <si>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</si>
  <si>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</si>
  <si>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</si>
  <si>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</si>
  <si>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</si>
  <si>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</si>
  <si>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</si>
  <si>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</si>
  <si>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</si>
  <si>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</si>
  <si>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</si>
  <si>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</si>
  <si>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</si>
  <si>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</si>
  <si>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</si>
  <si>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</si>
  <si>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</si>
  <si>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</si>
  <si>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</si>
  <si>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</si>
  <si>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</si>
  <si>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</si>
  <si>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</si>
  <si>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</si>
  <si>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</si>
  <si>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</si>
  <si>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</si>
  <si>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</si>
  <si>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</si>
  <si>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</si>
  <si>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</si>
  <si>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</si>
  <si>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</si>
  <si>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</si>
  <si>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</si>
  <si>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</si>
  <si>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</si>
  <si>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</si>
  <si>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</si>
  <si>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</si>
  <si>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</si>
  <si>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</si>
  <si>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</si>
  <si>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</si>
  <si>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</si>
  <si>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</si>
  <si>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</si>
  <si>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</si>
  <si>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</si>
  <si>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</si>
  <si>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</si>
  <si>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</si>
  <si>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</si>
  <si>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</si>
  <si>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</si>
  <si>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</si>
  <si>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</si>
  <si>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</si>
  <si>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</si>
  <si>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</si>
  <si>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</si>
  <si>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</si>
  <si>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</si>
  <si>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</si>
  <si>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</si>
  <si>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</si>
  <si>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</si>
  <si>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</si>
  <si>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</si>
  <si>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</si>
  <si>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</si>
  <si>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</si>
  <si>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</si>
  <si>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</si>
  <si>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</si>
  <si>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</si>
  <si>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</si>
  <si>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</si>
  <si>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</si>
  <si>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</si>
  <si>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</si>
  <si>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</si>
  <si>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</si>
  <si>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</si>
  <si>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</si>
  <si>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</si>
  <si>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</si>
  <si>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</si>
  <si>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</si>
  <si>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</si>
  <si>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</si>
  <si>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</si>
  <si>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</si>
  <si>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</si>
  <si>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</si>
  <si>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</si>
  <si>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</si>
  <si>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</si>
  <si>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</si>
  <si>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</si>
  <si>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</si>
  <si>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</si>
  <si>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</si>
  <si>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</si>
  <si>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</si>
  <si>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</si>
  <si>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</si>
  <si>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</si>
  <si>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</si>
  <si>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</si>
  <si>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</si>
  <si>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</si>
  <si>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</si>
  <si>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</si>
  <si>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</si>
  <si>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</si>
  <si>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</si>
  <si>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</si>
  <si>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</si>
  <si>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</si>
  <si>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</si>
  <si>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</si>
  <si>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</si>
  <si>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</si>
  <si>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</si>
  <si>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</si>
  <si>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</si>
  <si>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</si>
  <si>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</si>
  <si>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</si>
  <si>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</si>
  <si>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</si>
  <si>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</si>
  <si>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</si>
  <si>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</si>
  <si>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</si>
  <si>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</si>
  <si>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</si>
  <si>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</si>
  <si>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</si>
  <si>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</si>
  <si>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</si>
  <si>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</si>
  <si>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</si>
  <si>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</si>
  <si>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</si>
  <si>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</si>
  <si>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</si>
  <si>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</si>
  <si>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</si>
  <si>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</si>
  <si>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</si>
  <si>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</si>
  <si>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</si>
  <si>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</si>
  <si>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</si>
  <si>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</si>
  <si>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</si>
  <si>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</si>
  <si>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</si>
  <si>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</si>
  <si>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</si>
  <si>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</si>
  <si>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</si>
  <si>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</si>
  <si>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</si>
  <si>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</si>
  <si>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</si>
  <si>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</si>
  <si>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</si>
  <si>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</si>
  <si>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</si>
  <si>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</si>
  <si>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</si>
  <si>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</si>
  <si>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</si>
  <si>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</si>
  <si>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</si>
  <si>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</si>
  <si>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</si>
  <si>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</si>
  <si>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</si>
  <si>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</si>
  <si>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</si>
  <si>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</si>
  <si>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</si>
  <si>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</si>
  <si>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</si>
  <si>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</si>
  <si>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</si>
  <si>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</si>
  <si>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</si>
  <si>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</si>
  <si>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</si>
  <si>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</si>
  <si>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</si>
  <si>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</si>
  <si>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</si>
  <si>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</si>
  <si>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</si>
  <si>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</si>
  <si>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</si>
  <si>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</si>
  <si>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</si>
  <si>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</si>
  <si>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</si>
  <si>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</si>
  <si>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</si>
  <si>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</si>
  <si>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</si>
  <si>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</si>
  <si>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</si>
  <si>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</si>
  <si>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</si>
  <si>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</si>
  <si>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</si>
  <si>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</si>
  <si>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</si>
  <si>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</si>
  <si>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</si>
  <si>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</si>
  <si>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</si>
  <si>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</si>
  <si>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</si>
  <si>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</si>
  <si>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</si>
  <si>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</si>
  <si>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</si>
  <si>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</si>
  <si>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</si>
  <si>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</si>
  <si>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</si>
  <si>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</si>
  <si>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</si>
  <si>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</si>
  <si>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</si>
  <si>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</si>
  <si>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</si>
  <si>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</si>
  <si>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</si>
  <si>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</si>
  <si>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</si>
  <si>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</si>
  <si>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</si>
  <si>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</si>
  <si>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</si>
  <si>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</si>
  <si>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</si>
  <si>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</si>
  <si>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</si>
  <si>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</si>
  <si>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</si>
  <si>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</si>
  <si>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</si>
  <si>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</si>
  <si>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</si>
  <si>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</si>
  <si>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</si>
  <si>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</si>
  <si>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</si>
  <si>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</si>
  <si>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</si>
  <si>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</si>
  <si>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</si>
  <si>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</si>
  <si>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</si>
  <si>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</si>
  <si>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</si>
  <si>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</si>
  <si>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</si>
  <si>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</si>
  <si>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</si>
  <si>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</si>
  <si>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</si>
  <si>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</si>
  <si>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</si>
  <si>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</si>
  <si>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</si>
  <si>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</si>
  <si>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</si>
  <si>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</si>
  <si>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</si>
  <si>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</si>
  <si>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</si>
  <si>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</si>
  <si>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</si>
  <si>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</si>
  <si>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</si>
  <si>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</si>
  <si>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</si>
  <si>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</si>
  <si>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</si>
  <si>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</si>
  <si>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</si>
  <si>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</si>
  <si>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</si>
  <si>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</si>
  <si>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</si>
  <si>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</si>
  <si>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</si>
  <si>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</si>
  <si>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</si>
  <si>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</si>
  <si>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</si>
  <si>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</si>
  <si>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</si>
  <si>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</si>
  <si>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</si>
  <si>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</si>
  <si>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</si>
  <si>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</si>
  <si>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</si>
  <si>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</si>
  <si>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</si>
  <si>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</si>
  <si>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</si>
  <si>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</si>
  <si>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</si>
  <si>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</si>
  <si>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</si>
  <si>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</si>
  <si>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</si>
  <si>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</si>
  <si>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</si>
  <si>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</si>
  <si>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</si>
  <si>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</si>
  <si>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</si>
  <si>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</si>
  <si>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</si>
  <si>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</si>
  <si>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</si>
  <si>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</si>
  <si>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</si>
  <si>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</si>
  <si>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</si>
  <si>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</si>
  <si>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</si>
  <si>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</si>
  <si>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</si>
  <si>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</si>
  <si>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</si>
  <si>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</si>
  <si>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</si>
  <si>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</si>
  <si>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</si>
  <si>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</si>
  <si>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</si>
  <si>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</si>
  <si>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</si>
  <si>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</si>
  <si>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</si>
  <si>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</si>
  <si>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</si>
  <si>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</si>
  <si>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</si>
  <si>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</si>
  <si>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</si>
  <si>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</si>
  <si>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</si>
  <si>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</si>
  <si>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</si>
  <si>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</si>
  <si>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</si>
  <si>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</si>
  <si>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</si>
  <si>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</si>
  <si>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</si>
  <si>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</si>
  <si>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</si>
  <si>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</si>
  <si>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</si>
  <si>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</si>
  <si>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</si>
  <si>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</si>
  <si>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</si>
  <si>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</si>
  <si>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</si>
  <si>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</si>
  <si>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</si>
  <si>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</si>
  <si>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</si>
  <si>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</si>
  <si>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</si>
  <si>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</si>
  <si>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</si>
  <si>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</si>
  <si>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</si>
  <si>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</si>
  <si>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</si>
  <si>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</si>
  <si>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</si>
  <si>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</si>
  <si>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</si>
  <si>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</si>
  <si>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</si>
  <si>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</si>
  <si>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</si>
  <si>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</si>
  <si>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</si>
  <si>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</si>
  <si>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</si>
  <si>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</si>
  <si>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</si>
  <si>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</si>
  <si>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</si>
  <si>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</si>
  <si>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</si>
  <si>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</si>
  <si>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</si>
  <si>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</si>
  <si>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</si>
  <si>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</si>
  <si>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</si>
  <si>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</si>
  <si>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</si>
  <si>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</si>
  <si>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</si>
  <si>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</si>
  <si>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</si>
  <si>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</si>
  <si>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</si>
  <si>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</si>
  <si>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</si>
  <si>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</si>
  <si>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</si>
  <si>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</si>
  <si>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</si>
  <si>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</si>
  <si>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</si>
  <si>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</si>
  <si>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</si>
  <si>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</si>
  <si>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</si>
  <si>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</si>
  <si>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</si>
  <si>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</si>
  <si>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</si>
  <si>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</si>
  <si>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</si>
  <si>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</si>
  <si>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</si>
  <si>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</si>
  <si>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</si>
  <si>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</si>
  <si>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</si>
  <si>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</si>
  <si>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</si>
  <si>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</si>
  <si>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</si>
  <si>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</si>
  <si>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</si>
  <si>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</si>
  <si>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</si>
  <si>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</si>
  <si>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</si>
  <si>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</si>
  <si>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</si>
  <si>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</si>
  <si>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</si>
  <si>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</si>
  <si>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</si>
  <si>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</si>
  <si>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</si>
  <si>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</si>
  <si>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</si>
  <si>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</si>
  <si>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</si>
  <si>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</si>
  <si>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</si>
  <si>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</si>
  <si>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</si>
  <si>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</si>
  <si>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</si>
  <si>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</si>
  <si>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</si>
  <si>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</si>
  <si>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</si>
  <si>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</si>
  <si>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</si>
  <si>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</si>
  <si>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</si>
  <si>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</si>
  <si>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</si>
  <si>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</si>
  <si>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</si>
  <si>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</si>
  <si>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</si>
  <si>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</si>
  <si>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</si>
  <si>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</si>
  <si>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</si>
  <si>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</si>
  <si>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</si>
  <si>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</si>
  <si>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</si>
  <si>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</si>
  <si>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</si>
  <si>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</si>
  <si>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</si>
  <si>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</si>
  <si>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</si>
  <si>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</si>
  <si>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</si>
  <si>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</si>
  <si>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</si>
  <si>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</si>
  <si>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</si>
  <si>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</si>
  <si>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</si>
  <si>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</si>
  <si>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</si>
  <si>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</si>
  <si>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</si>
  <si>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</si>
  <si>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</si>
  <si>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</si>
  <si>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</si>
  <si>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</si>
  <si>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</si>
  <si>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</si>
  <si>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</si>
  <si>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</si>
  <si>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</si>
  <si>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</si>
  <si>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</si>
  <si>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</si>
  <si>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</si>
  <si>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</si>
  <si>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</si>
  <si>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</si>
  <si>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</si>
  <si>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</si>
  <si>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</si>
  <si>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</si>
  <si>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</si>
  <si>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</si>
  <si>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</si>
  <si>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</si>
  <si>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</si>
  <si>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</si>
  <si>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</si>
  <si>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</si>
  <si>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</si>
  <si>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</si>
  <si>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</si>
  <si>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</si>
  <si>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</si>
  <si>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</si>
  <si>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</si>
  <si>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</si>
  <si>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</si>
  <si>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</si>
  <si>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</si>
  <si>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</si>
  <si>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</si>
  <si>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</si>
  <si>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</si>
  <si>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</si>
  <si>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</si>
  <si>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</si>
  <si>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</si>
  <si>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</si>
  <si>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</si>
  <si>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</si>
  <si>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</si>
  <si>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</si>
  <si>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</si>
  <si>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</si>
  <si>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</si>
  <si>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</si>
  <si>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</si>
  <si>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</si>
  <si>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</si>
  <si>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</si>
  <si>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</si>
  <si>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</si>
  <si>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</si>
  <si>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</si>
  <si>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</si>
  <si>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</si>
  <si>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</si>
  <si>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</si>
  <si>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</si>
  <si>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</si>
  <si>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</si>
  <si>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</si>
  <si>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</si>
  <si>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</si>
  <si>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</si>
  <si>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</si>
  <si>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</si>
  <si>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</si>
  <si>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</si>
  <si>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</si>
  <si>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</si>
  <si>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</si>
  <si>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</si>
  <si>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</si>
  <si>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</si>
  <si>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</si>
  <si>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</si>
  <si>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</si>
  <si>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</si>
  <si>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</si>
  <si>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</si>
  <si>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</si>
  <si>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</si>
  <si>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</si>
  <si>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</si>
  <si>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</si>
  <si>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</si>
  <si>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</si>
  <si>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</si>
  <si>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</si>
  <si>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</si>
  <si>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</si>
  <si>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</si>
  <si>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</si>
  <si>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</si>
  <si>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</si>
  <si>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</si>
  <si>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</si>
  <si>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</si>
  <si>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</si>
  <si>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</si>
  <si>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</si>
  <si>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</si>
  <si>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</si>
  <si>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</si>
  <si>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</si>
  <si>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</si>
  <si>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</si>
  <si>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</si>
  <si>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</si>
  <si>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</si>
  <si>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</si>
  <si>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</si>
  <si>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</si>
  <si>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</si>
  <si>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</si>
  <si>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</si>
  <si>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</si>
  <si>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</si>
  <si>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</si>
  <si>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</si>
  <si>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</si>
  <si>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</si>
  <si>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</si>
  <si>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</si>
  <si>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</si>
  <si>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</si>
  <si>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</si>
  <si>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</si>
  <si>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</si>
  <si>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</si>
  <si>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</si>
  <si>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</si>
  <si>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</si>
  <si>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</si>
  <si>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</si>
  <si>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</si>
  <si>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</si>
  <si>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</si>
  <si>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</si>
  <si>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</si>
  <si>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</si>
  <si>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</si>
  <si>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</si>
  <si>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</si>
  <si>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</si>
  <si>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</si>
  <si>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</si>
  <si>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</si>
  <si>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</si>
  <si>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</si>
  <si>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</si>
  <si>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</si>
  <si>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</si>
  <si>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</si>
  <si>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</si>
  <si>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</si>
  <si>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</si>
  <si>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</si>
  <si>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</si>
  <si>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</si>
  <si>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</si>
  <si>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</si>
  <si>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</si>
  <si>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</si>
  <si>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</si>
  <si>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</si>
  <si>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</si>
  <si>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</si>
  <si>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</si>
  <si>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</si>
  <si>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</si>
  <si>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</si>
  <si>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</si>
  <si>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</si>
  <si>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</si>
  <si>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</si>
  <si>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</si>
  <si>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</si>
  <si>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</si>
  <si>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</si>
  <si>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</si>
  <si>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</si>
  <si>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</si>
  <si>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</si>
  <si>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</si>
  <si>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</si>
  <si>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</si>
  <si>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</si>
  <si>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</si>
  <si>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</si>
  <si>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</si>
  <si>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</si>
  <si>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</si>
  <si>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</si>
  <si>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</si>
  <si>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</si>
  <si>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</si>
  <si>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</si>
  <si>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</si>
  <si>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</si>
  <si>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</si>
  <si>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</si>
  <si>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</si>
  <si>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</si>
  <si>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</si>
  <si>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</si>
  <si>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</si>
  <si>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</si>
  <si>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</si>
  <si>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</si>
  <si>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</si>
  <si>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</si>
  <si>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</si>
  <si>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</si>
  <si>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</si>
  <si>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</si>
  <si>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</si>
  <si>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</si>
  <si>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</si>
  <si>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</si>
  <si>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</si>
  <si>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</si>
  <si>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</si>
  <si>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</si>
  <si>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</si>
  <si>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</si>
  <si>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</si>
  <si>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</si>
  <si>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</si>
  <si>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</si>
  <si>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</si>
  <si>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</si>
  <si>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</si>
  <si>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</si>
  <si>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</si>
  <si>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</si>
  <si>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</si>
  <si>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</si>
  <si>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</si>
  <si>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</si>
  <si>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</si>
  <si>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</si>
  <si>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</si>
  <si>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</si>
  <si>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</si>
  <si>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</si>
  <si>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</si>
  <si>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</si>
  <si>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</si>
  <si>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</si>
  <si>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</si>
  <si>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</si>
  <si>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</si>
  <si>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</si>
  <si>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</si>
  <si>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</si>
  <si>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</si>
  <si>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</si>
  <si>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</si>
  <si>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</si>
  <si>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</si>
  <si>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</si>
  <si>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</si>
  <si>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</si>
  <si>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</si>
  <si>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</si>
  <si>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</si>
  <si>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</si>
  <si>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</si>
  <si>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</si>
  <si>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</si>
  <si>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</si>
  <si>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</si>
  <si>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</si>
  <si>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</si>
  <si>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</si>
  <si>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</si>
  <si>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</si>
  <si>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</si>
  <si>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</si>
  <si>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</si>
  <si>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</si>
  <si>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</si>
  <si>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</si>
  <si>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</si>
  <si>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</si>
  <si>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</si>
  <si>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</si>
  <si>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</si>
  <si>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</si>
  <si>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</si>
  <si>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</si>
  <si>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</si>
  <si>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</si>
  <si>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</si>
  <si>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</si>
  <si>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</si>
  <si>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</si>
  <si>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</si>
  <si>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</si>
  <si>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</si>
  <si>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</si>
  <si>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</si>
  <si>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</si>
  <si>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</si>
  <si>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</si>
  <si>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</si>
  <si>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</si>
  <si>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</si>
  <si>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</si>
  <si>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</si>
  <si>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</si>
  <si>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</si>
  <si>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</si>
  <si>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</si>
  <si>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</si>
  <si>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</si>
  <si>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</si>
  <si>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</si>
  <si>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</si>
  <si>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</si>
  <si>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</si>
  <si>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</si>
  <si>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</si>
  <si>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</si>
  <si>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</si>
  <si>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</si>
  <si>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</si>
  <si>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</si>
  <si>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</si>
  <si>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</si>
  <si>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</si>
  <si>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</si>
  <si>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</si>
  <si>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</si>
  <si>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</si>
  <si>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</si>
  <si>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</si>
  <si>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</si>
  <si>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</si>
  <si>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</si>
  <si>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</si>
  <si>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</si>
  <si>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</si>
  <si>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</si>
  <si>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</si>
  <si>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</si>
  <si>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</si>
  <si>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</si>
  <si>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</si>
  <si>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</si>
  <si>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</si>
  <si>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</si>
  <si>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</si>
  <si>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</si>
  <si>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</si>
  <si>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</si>
  <si>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</si>
  <si>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</si>
  <si>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</si>
  <si>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</si>
  <si>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</si>
  <si>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</si>
  <si>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</si>
  <si>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</si>
  <si>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</si>
  <si>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</si>
  <si>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</si>
  <si>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</si>
  <si>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</si>
  <si>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</si>
  <si>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</si>
  <si>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</si>
  <si>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</si>
  <si>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</si>
  <si>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</si>
  <si>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</si>
  <si>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</si>
  <si>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</si>
  <si>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</si>
  <si>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</si>
  <si>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</si>
  <si>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</si>
  <si>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</si>
  <si>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</si>
  <si>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</si>
  <si>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</si>
  <si>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</si>
  <si>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</si>
  <si>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</si>
  <si>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</si>
  <si>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</si>
  <si>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</si>
  <si>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</si>
  <si>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</si>
  <si>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</si>
  <si>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</si>
  <si>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</si>
  <si>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</si>
  <si>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</si>
  <si>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</si>
  <si>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</si>
  <si>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</si>
  <si>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</si>
  <si>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</si>
  <si>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</si>
  <si>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</si>
  <si>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</si>
  <si>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</si>
  <si>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</si>
  <si>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</si>
  <si>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</si>
  <si>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</si>
  <si>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</si>
  <si>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</si>
  <si>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</si>
  <si>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</si>
  <si>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</si>
  <si>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</si>
  <si>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</si>
  <si>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</si>
  <si>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</si>
  <si>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</si>
  <si>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</si>
  <si>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</si>
  <si>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</si>
  <si>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</si>
  <si>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</si>
  <si>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</si>
  <si>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</si>
  <si>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</si>
  <si>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</si>
  <si>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</si>
  <si>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</si>
  <si>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</si>
  <si>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</si>
  <si>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</si>
  <si>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</si>
  <si>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</si>
  <si>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</si>
  <si>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</si>
  <si>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</si>
  <si>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</si>
  <si>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</si>
  <si>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</si>
  <si>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</si>
  <si>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</si>
  <si>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</si>
  <si>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</si>
  <si>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</si>
  <si>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</si>
  <si>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</si>
  <si>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</si>
  <si>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</si>
  <si>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</si>
  <si>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</si>
  <si>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</si>
  <si>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</si>
  <si>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</si>
  <si>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</si>
  <si>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</si>
  <si>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</si>
  <si>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</si>
  <si>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</si>
  <si>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</si>
  <si>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</si>
  <si>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</si>
  <si>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</si>
  <si>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</si>
  <si>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</si>
  <si>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</si>
  <si>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</si>
  <si>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</si>
  <si>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</si>
  <si>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</si>
  <si>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</si>
  <si>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</si>
  <si>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</si>
  <si>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</si>
  <si>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</si>
  <si>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</si>
  <si>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</si>
  <si>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</si>
  <si>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</si>
  <si>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</si>
  <si>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</si>
  <si>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</si>
  <si>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</si>
  <si>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</si>
  <si>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</si>
  <si>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</si>
  <si>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</si>
  <si>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</si>
  <si>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</si>
  <si>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</si>
  <si>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</si>
  <si>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</si>
  <si>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</si>
  <si>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</si>
  <si>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</si>
  <si>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</si>
  <si>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</si>
  <si>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</si>
  <si>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</si>
  <si>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</si>
  <si>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</si>
  <si>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</si>
  <si>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</si>
  <si>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</si>
  <si>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</si>
  <si>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</si>
  <si>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</si>
  <si>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</si>
  <si>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</si>
  <si>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</si>
  <si>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</si>
  <si>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</si>
  <si>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</si>
  <si>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</si>
  <si>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</si>
  <si>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</si>
  <si>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</si>
  <si>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</si>
  <si>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</si>
  <si>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</si>
  <si>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</si>
  <si>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</si>
  <si>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</si>
  <si>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</si>
  <si>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</si>
  <si>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</si>
  <si>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</si>
  <si>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</si>
  <si>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</si>
  <si>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</si>
  <si>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</si>
  <si>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</si>
  <si>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</si>
  <si>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</si>
  <si>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</si>
  <si>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</si>
  <si>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</si>
  <si>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</si>
  <si>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</si>
  <si>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</si>
  <si>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</si>
  <si>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</si>
  <si>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</si>
  <si>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</si>
  <si>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</si>
  <si>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</si>
  <si>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</si>
  <si>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</si>
  <si>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</si>
  <si>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</si>
  <si>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</si>
  <si>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</si>
  <si>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</si>
  <si>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</si>
  <si>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</si>
  <si>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</si>
  <si>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</si>
  <si>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</si>
  <si>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</si>
  <si>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</si>
  <si>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</si>
  <si>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</si>
  <si>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</si>
  <si>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</si>
  <si>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</si>
  <si>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</si>
  <si>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</si>
  <si>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</si>
  <si>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</si>
  <si>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</si>
  <si>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</si>
  <si>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</si>
  <si>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</si>
  <si>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</si>
  <si>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</si>
  <si>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</si>
  <si>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</si>
  <si>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</si>
  <si>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</si>
  <si>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</si>
  <si>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</si>
  <si>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</si>
  <si>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</si>
  <si>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</si>
  <si>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</si>
  <si>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</si>
  <si>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</si>
  <si>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</si>
  <si>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</si>
  <si>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</si>
  <si>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</si>
  <si>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</si>
  <si>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</si>
  <si>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</si>
  <si>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</si>
  <si>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</si>
  <si>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</si>
  <si>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</si>
  <si>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</si>
  <si>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</si>
  <si>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</si>
  <si>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</si>
  <si>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</si>
  <si>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</si>
  <si>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</si>
  <si>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</si>
  <si>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</si>
  <si>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</si>
  <si>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</si>
  <si>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</si>
  <si>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</si>
  <si>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</si>
  <si>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</si>
  <si>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</si>
  <si>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</si>
  <si>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</si>
  <si>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</si>
  <si>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</si>
  <si>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</si>
  <si>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</si>
  <si>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</si>
  <si>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</si>
  <si>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</si>
  <si>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</si>
  <si>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</si>
  <si>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</si>
  <si>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</si>
  <si>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</si>
  <si>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</si>
  <si>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</si>
  <si>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</si>
  <si>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</si>
  <si>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</si>
  <si>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</si>
  <si>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</si>
  <si>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</si>
  <si>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</si>
  <si>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</si>
  <si>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</si>
  <si>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</si>
  <si>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</si>
  <si>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</si>
  <si>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</si>
  <si>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</si>
  <si>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</si>
  <si>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</si>
  <si>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</si>
  <si>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</si>
  <si>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</si>
  <si>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</si>
  <si>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</si>
  <si>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</si>
  <si>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</si>
  <si>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</si>
  <si>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</si>
  <si>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</si>
  <si>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</si>
  <si>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</si>
  <si>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</si>
  <si>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</si>
  <si>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</si>
  <si>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</si>
  <si>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</si>
  <si>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</si>
  <si>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</si>
  <si>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</si>
  <si>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</si>
  <si>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</si>
  <si>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</si>
  <si>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</si>
  <si>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</si>
  <si>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</si>
  <si>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</si>
  <si>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</si>
  <si>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</si>
  <si>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</si>
  <si>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</si>
  <si>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</si>
  <si>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</si>
  <si>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</si>
  <si>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</si>
  <si>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</si>
  <si>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</si>
  <si>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</si>
  <si>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</si>
  <si>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</si>
  <si>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</si>
  <si>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</si>
  <si>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</si>
  <si>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</si>
  <si>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</si>
  <si>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</si>
  <si>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</si>
  <si>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</si>
  <si>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</si>
  <si>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</si>
  <si>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</si>
  <si>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</si>
  <si>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</si>
  <si>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</si>
  <si>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</si>
  <si>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</si>
  <si>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</si>
  <si>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</si>
  <si>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</si>
  <si>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</si>
  <si>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</si>
  <si>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</si>
  <si>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</si>
  <si>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</si>
  <si>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</si>
  <si>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</si>
  <si>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</si>
  <si>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</si>
  <si>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</si>
  <si>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</si>
  <si>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</si>
  <si>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</si>
  <si>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</si>
  <si>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</si>
  <si>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</si>
  <si>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</si>
  <si>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</si>
  <si>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</si>
  <si>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</si>
  <si>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</si>
  <si>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</si>
  <si>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</si>
  <si>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</si>
  <si>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</si>
  <si>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</si>
  <si>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</si>
  <si>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</si>
  <si>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</si>
  <si>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</si>
  <si>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</si>
  <si>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</si>
  <si>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</si>
  <si>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</si>
  <si>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</si>
  <si>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</si>
  <si>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</si>
  <si>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</si>
  <si>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</si>
  <si>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</si>
  <si>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</si>
  <si>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</si>
  <si>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</si>
  <si>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</si>
  <si>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</si>
  <si>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</si>
  <si>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</si>
  <si>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</si>
  <si>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</si>
  <si>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</si>
  <si>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</si>
  <si>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</si>
  <si>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</si>
  <si>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</si>
  <si>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</si>
  <si>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</si>
  <si>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</si>
  <si>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</si>
  <si>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</si>
  <si>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</si>
  <si>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</si>
  <si>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</si>
  <si>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</si>
  <si>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</si>
  <si>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</si>
  <si>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</si>
  <si>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</si>
  <si>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</si>
  <si>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</si>
  <si>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</si>
  <si>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</si>
  <si>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</si>
  <si>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</si>
  <si>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</si>
  <si>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</si>
  <si>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</si>
  <si>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</si>
  <si>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</si>
  <si>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</si>
  <si>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</si>
  <si>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</si>
  <si>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</si>
  <si>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</si>
  <si>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</si>
  <si>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</si>
  <si>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</si>
  <si>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</si>
  <si>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</si>
  <si>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</si>
  <si>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</si>
  <si>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</si>
  <si>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</si>
  <si>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</si>
  <si>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</si>
  <si>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</si>
  <si>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</si>
  <si>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</si>
  <si>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</si>
  <si>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</si>
  <si>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</si>
  <si>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</si>
  <si>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</si>
  <si>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</si>
  <si>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</si>
  <si>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</si>
  <si>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</si>
  <si>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</si>
  <si>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</si>
  <si>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</si>
  <si>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</si>
  <si>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</si>
  <si>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</si>
  <si>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</si>
  <si>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</si>
  <si>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</si>
  <si>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</si>
  <si>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</si>
  <si>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</si>
  <si>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</si>
  <si>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</si>
  <si>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</si>
  <si>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</si>
  <si>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</si>
  <si>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</si>
  <si>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</si>
  <si>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</si>
  <si>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</si>
  <si>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</si>
  <si>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</si>
  <si>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</si>
  <si>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</si>
  <si>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</si>
  <si>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</si>
  <si>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</si>
  <si>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</si>
  <si>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</si>
  <si>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</si>
  <si>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</si>
  <si>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</si>
  <si>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</si>
  <si>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</si>
  <si>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</si>
  <si>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</si>
  <si>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</si>
  <si>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</si>
  <si>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</si>
  <si>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</si>
  <si>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</si>
  <si>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</si>
  <si>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</si>
  <si>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</si>
  <si>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</si>
  <si>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</si>
  <si>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</si>
  <si>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</si>
  <si>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</si>
  <si>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</si>
  <si>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</si>
  <si>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</si>
  <si>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</si>
  <si>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</si>
  <si>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</si>
  <si>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</si>
  <si>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</si>
  <si>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</si>
  <si>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</si>
  <si>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</si>
  <si>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</si>
  <si>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</si>
  <si>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</si>
  <si>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</si>
  <si>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</si>
  <si>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</si>
  <si>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</si>
  <si>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</si>
  <si>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</si>
  <si>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</si>
  <si>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</si>
  <si>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</si>
  <si>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</si>
  <si>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</si>
  <si>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</si>
  <si>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</si>
  <si>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</si>
  <si>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</si>
  <si>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</si>
  <si>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</si>
  <si>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</si>
  <si>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</si>
  <si>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</si>
  <si>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</si>
  <si>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</si>
  <si>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</si>
  <si>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</si>
  <si>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</si>
  <si>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</si>
  <si>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</si>
  <si>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</si>
  <si>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</si>
  <si>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</si>
  <si>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</si>
  <si>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</si>
  <si>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</si>
  <si>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</si>
  <si>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</si>
  <si>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</si>
  <si>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</si>
  <si>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</si>
  <si>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</si>
  <si>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</si>
  <si>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</si>
  <si>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</si>
  <si>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</si>
  <si>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</si>
  <si>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</si>
  <si>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</si>
  <si>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</si>
  <si>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</si>
  <si>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</si>
  <si>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</si>
  <si>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</si>
  <si>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</si>
  <si>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</si>
  <si>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</si>
  <si>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</si>
  <si>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</si>
  <si>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</si>
  <si>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</si>
  <si>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</si>
  <si>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</si>
  <si>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</si>
  <si>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</si>
  <si>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</si>
  <si>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</si>
  <si>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</si>
  <si>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</si>
  <si>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</si>
  <si>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</si>
  <si>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</si>
  <si>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</si>
  <si>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</si>
  <si>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</si>
  <si>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</si>
  <si>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</si>
  <si>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</si>
  <si>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</si>
  <si>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</si>
  <si>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</si>
  <si>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</si>
  <si>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</si>
  <si>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</si>
  <si>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</si>
  <si>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</si>
  <si>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</si>
  <si>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</si>
  <si>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</si>
  <si>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</si>
  <si>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</si>
  <si>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</si>
  <si>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</si>
  <si>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</si>
  <si>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</si>
  <si>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</si>
  <si>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</si>
  <si>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</si>
  <si>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</si>
  <si>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</si>
  <si>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</si>
  <si>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</si>
  <si>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</si>
  <si>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</si>
  <si>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</si>
  <si>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</si>
  <si>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</si>
  <si>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</si>
  <si>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</si>
  <si>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</si>
  <si>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</si>
  <si>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</si>
  <si>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</si>
  <si>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</si>
  <si>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</si>
  <si>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</si>
  <si>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</si>
  <si>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</si>
  <si>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</si>
  <si>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</si>
  <si>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</si>
  <si>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</si>
  <si>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</si>
  <si>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</si>
  <si>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</si>
  <si>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</si>
  <si>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</si>
  <si>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</si>
  <si>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</si>
  <si>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</si>
  <si>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</si>
  <si>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</si>
  <si>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</si>
  <si>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</si>
  <si>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</si>
  <si>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</si>
  <si>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</si>
  <si>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</si>
  <si>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</si>
  <si>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</si>
  <si>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</si>
  <si>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</si>
  <si>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</si>
  <si>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</si>
  <si>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</si>
  <si>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</si>
  <si>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</si>
  <si>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</si>
  <si>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</si>
  <si>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</si>
  <si>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</si>
  <si>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</si>
  <si>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</si>
  <si>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</si>
  <si>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</si>
  <si>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</si>
  <si>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</si>
  <si>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</si>
  <si>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</si>
  <si>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</si>
  <si>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</si>
  <si>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</si>
  <si>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</si>
  <si>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</si>
  <si>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</si>
  <si>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</si>
  <si>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</si>
  <si>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</si>
  <si>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</si>
  <si>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</si>
  <si>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</si>
  <si>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</si>
  <si>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</si>
  <si>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</si>
  <si>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</si>
  <si>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</si>
  <si>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</si>
  <si>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</si>
  <si>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</si>
  <si>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</si>
  <si>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</si>
  <si>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</si>
  <si>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</si>
  <si>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</si>
  <si>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</si>
  <si>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</si>
  <si>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</si>
  <si>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</si>
  <si>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</si>
  <si>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</si>
  <si>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</si>
  <si>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</si>
  <si>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</si>
  <si>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</si>
  <si>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</si>
  <si>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</si>
  <si>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</si>
  <si>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</si>
  <si>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</si>
  <si>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</si>
  <si>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</si>
  <si>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</si>
  <si>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</si>
  <si>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</si>
  <si>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</si>
  <si>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</si>
  <si>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</si>
  <si>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</si>
  <si>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</si>
  <si>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</si>
  <si>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</si>
  <si>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</si>
  <si>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</si>
  <si>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</si>
  <si>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</si>
  <si>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</si>
  <si>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</si>
  <si>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</si>
  <si>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</si>
  <si>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</si>
  <si>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W22LROWP2IHZNBB6K528</t>
  </si>
  <si>
    <t>DEMYRS</t>
  </si>
  <si>
    <t>SE0011615723</t>
  </si>
  <si>
    <t>GOLDMAN/ZERO DEBT 20211110</t>
  </si>
  <si>
    <t>GSI_GTM_3473</t>
  </si>
  <si>
    <t>GTM 3473</t>
  </si>
  <si>
    <t>FI4000297767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</si>
</sst>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4"/>
  <sheetViews>
    <sheetView tabSelected="1" zoomScaleNormal="100" workbookViewId="0">
      <pane xSplit="4" ySplit="6" topLeftCell="E7" activePane="bottomRight" state="frozen"/>
      <selection pane="topRight" activeCell="E1" sqref="E1"/>
      <selection pane="bottomLeft" activeCell="A7" sqref="A7"/>
      <selection pane="bottomRight" activeCell="D21" sqref="D2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1" t="s">
        <v>2498</v>
      </c>
      <c r="B2" s="64" t="s">
        <v>2525</v>
      </c>
      <c r="C2" s="64" t="s">
        <v>802</v>
      </c>
      <c r="D2" s="64" t="s">
        <v>458</v>
      </c>
      <c r="E2" s="65">
        <v>100000</v>
      </c>
      <c r="F2" s="65" t="s">
        <v>34</v>
      </c>
      <c r="G2" s="64" t="s">
        <v>267</v>
      </c>
      <c r="H2" s="3">
        <v>43416</v>
      </c>
      <c r="I2" s="64" t="s">
        <v>2728</v>
      </c>
      <c r="J2" s="219" t="str">
        <f>IF(C2="-","",VLOOKUP(C2,BondIssuerTable,2,0))</f>
        <v>GSI</v>
      </c>
      <c r="K2" s="219" t="str">
        <f>IF(D2="-","",VLOOKUP(D2,BondIssuingAgentsTable,2,0))</f>
        <v>GTM</v>
      </c>
      <c r="L2" s="95" t="str">
        <f>IF(D2="-","",VLOOKUP(D2,BondIssuingAgentsTable,3,0))</f>
        <v>ST</v>
      </c>
      <c r="M2" s="190" t="s">
        <v>2456</v>
      </c>
      <c r="N2" s="190" t="s">
        <v>727</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410</v>
      </c>
      <c r="R5" s="307"/>
      <c r="S5" s="306" t="s">
        <v>411</v>
      </c>
      <c r="T5" s="307"/>
      <c r="U5" s="306" t="s">
        <v>412</v>
      </c>
      <c r="V5" s="307"/>
      <c r="W5" s="306" t="s">
        <v>413</v>
      </c>
      <c r="X5" s="307"/>
      <c r="Y5" s="306" t="s">
        <v>414</v>
      </c>
      <c r="Z5" s="307"/>
      <c r="AA5" s="306" t="s">
        <v>415</v>
      </c>
      <c r="AB5" s="307"/>
      <c r="AC5" s="306" t="s">
        <v>416</v>
      </c>
      <c r="AD5" s="307"/>
      <c r="AE5" s="306" t="s">
        <v>417</v>
      </c>
      <c r="AF5" s="307"/>
      <c r="AG5" s="306" t="s">
        <v>418</v>
      </c>
      <c r="AH5" s="307"/>
      <c r="AI5" s="306" t="s">
        <v>419</v>
      </c>
      <c r="AJ5" s="307"/>
      <c r="AK5" s="306" t="s">
        <v>420</v>
      </c>
      <c r="AL5" s="307"/>
      <c r="AM5" s="306" t="s">
        <v>421</v>
      </c>
      <c r="AN5" s="307"/>
      <c r="AO5" s="306" t="s">
        <v>422</v>
      </c>
      <c r="AP5" s="307"/>
      <c r="AQ5" s="306" t="s">
        <v>423</v>
      </c>
      <c r="AR5" s="307"/>
      <c r="AS5" s="306" t="s">
        <v>424</v>
      </c>
      <c r="AT5" s="307"/>
      <c r="AU5" s="306" t="s">
        <v>425</v>
      </c>
      <c r="AV5" s="307"/>
      <c r="AW5" s="306" t="s">
        <v>426</v>
      </c>
      <c r="AX5" s="307"/>
      <c r="AY5" s="306" t="s">
        <v>427</v>
      </c>
      <c r="AZ5" s="307"/>
      <c r="BA5" s="306" t="s">
        <v>428</v>
      </c>
      <c r="BB5" s="307"/>
      <c r="BC5" s="306" t="s">
        <v>429</v>
      </c>
      <c r="BD5" s="307"/>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ht="15">
      <c r="A7" s="284" t="s">
        <v>2732</v>
      </c>
      <c r="B7" s="64" t="s">
        <v>2733</v>
      </c>
      <c r="C7" s="64"/>
      <c r="D7" s="284" t="s">
        <v>2730</v>
      </c>
      <c r="E7" s="284" t="s">
        <v>2731</v>
      </c>
      <c r="F7" s="284" t="s">
        <v>2729</v>
      </c>
      <c r="G7" s="69">
        <v>10</v>
      </c>
      <c r="H7" s="69" t="s">
        <v>1380</v>
      </c>
      <c r="I7" s="65">
        <v>50000000</v>
      </c>
      <c r="J7" s="3">
        <v>43416</v>
      </c>
      <c r="K7" s="70">
        <v>44510</v>
      </c>
      <c r="L7" s="70">
        <v>44484</v>
      </c>
      <c r="M7" s="284">
        <v>2200</v>
      </c>
      <c r="N7" s="244"/>
      <c r="O7" s="245" t="str">
        <f t="shared" ref="O7:O36" si="0">IF(M7="-","",VLOOKUP(M7,EUSIPA_Table,2,0))</f>
        <v>Knock-Out Warrants</v>
      </c>
      <c r="P7" s="72" t="s">
        <v>2732</v>
      </c>
      <c r="Q7" s="284" t="s">
        <v>168</v>
      </c>
      <c r="R7" s="71">
        <v>10</v>
      </c>
      <c r="S7" s="284" t="s">
        <v>185</v>
      </c>
      <c r="T7" s="71">
        <v>10</v>
      </c>
      <c r="U7" s="284" t="s">
        <v>96</v>
      </c>
      <c r="V7" s="71">
        <v>10</v>
      </c>
      <c r="W7" s="284" t="s">
        <v>89</v>
      </c>
      <c r="X7" s="71">
        <v>10</v>
      </c>
      <c r="Y7" s="284" t="s">
        <v>2734</v>
      </c>
      <c r="Z7" s="71">
        <v>10</v>
      </c>
      <c r="AA7" s="284" t="s">
        <v>204</v>
      </c>
      <c r="AB7" s="71">
        <v>10</v>
      </c>
      <c r="AC7" s="284" t="s">
        <v>57</v>
      </c>
      <c r="AD7" s="71">
        <v>10</v>
      </c>
      <c r="AE7" s="284" t="s">
        <v>205</v>
      </c>
      <c r="AF7" s="71">
        <v>10</v>
      </c>
      <c r="AG7" s="284" t="s">
        <v>199</v>
      </c>
      <c r="AH7" s="71">
        <v>10</v>
      </c>
      <c r="AI7" s="284" t="s">
        <v>183</v>
      </c>
      <c r="AJ7" s="71">
        <v>10</v>
      </c>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ref="O37:O68" si="1">IF(M37="-","",VLOOKUP(M37,EUSIPA_Table,2,0))</f>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1"/>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si="1"/>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ref="O69:O104" si="2">IF(M69="-","",VLOOKUP(M69,EUSIPA_Table,2,0))</f>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2"/>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si="2"/>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ht="13.5" thickBot="1">
      <c r="A103" s="64"/>
      <c r="B103" s="64"/>
      <c r="C103" s="64"/>
      <c r="D103" s="64"/>
      <c r="E103" s="64"/>
      <c r="F103" s="64"/>
      <c r="G103" s="69"/>
      <c r="H103" s="69"/>
      <c r="I103" s="65"/>
      <c r="J103" s="3"/>
      <c r="K103" s="108"/>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ht="13.5" thickBot="1">
      <c r="A104" s="75"/>
      <c r="B104" s="75"/>
      <c r="C104" s="75"/>
      <c r="D104" s="75"/>
      <c r="E104" s="75"/>
      <c r="F104" s="75"/>
      <c r="G104" s="105"/>
      <c r="H104" s="105"/>
      <c r="I104" s="106"/>
      <c r="J104" s="107"/>
      <c r="L104" s="108"/>
      <c r="M104" s="246"/>
      <c r="N104" s="246"/>
      <c r="O104" s="245" t="e">
        <f t="shared" si="2"/>
        <v>#N/A</v>
      </c>
      <c r="P104" s="109"/>
      <c r="Q104" s="110"/>
      <c r="R104" s="111"/>
      <c r="S104" s="110"/>
      <c r="T104" s="111"/>
      <c r="U104" s="110"/>
      <c r="V104" s="111"/>
      <c r="W104" s="110"/>
      <c r="X104" s="111"/>
      <c r="Y104" s="110"/>
      <c r="Z104" s="111"/>
      <c r="AA104" s="110"/>
      <c r="AB104" s="111"/>
      <c r="AC104" s="110"/>
      <c r="AD104" s="111"/>
      <c r="AE104" s="110"/>
      <c r="AF104" s="111"/>
      <c r="AG104" s="110"/>
      <c r="AH104" s="111"/>
      <c r="AI104" s="110"/>
      <c r="AJ104" s="111"/>
      <c r="AK104" s="110"/>
      <c r="AL104" s="111"/>
      <c r="AM104" s="110"/>
      <c r="AN104" s="111"/>
      <c r="AO104" s="110"/>
      <c r="AP104" s="111"/>
      <c r="AQ104" s="110"/>
      <c r="AR104" s="111"/>
      <c r="AS104" s="110"/>
      <c r="AT104" s="111"/>
      <c r="AU104" s="110"/>
      <c r="AV104" s="111"/>
      <c r="AW104" s="110"/>
      <c r="AX104" s="111"/>
      <c r="AY104" s="110"/>
      <c r="AZ104" s="111"/>
      <c r="BA104" s="110"/>
      <c r="BB104" s="111"/>
      <c r="BC104" s="110"/>
      <c r="BD104"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C2" sqref="C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2710</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2709</v>
      </c>
      <c r="Q6" s="303" t="s">
        <v>8</v>
      </c>
      <c r="R6" s="303" t="s">
        <v>2708</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2530</v>
      </c>
      <c r="C1" s="317"/>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2699</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2687</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2689</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2691</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2698</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2719</v>
      </c>
      <c r="J203" s="239"/>
    </row>
    <row r="204" spans="1:12">
      <c r="A204" s="228" t="s">
        <v>1441</v>
      </c>
      <c r="B204" s="228" t="s">
        <v>1442</v>
      </c>
      <c r="G204" s="228" t="s">
        <v>239</v>
      </c>
    </row>
    <row r="205" spans="1:12">
      <c r="A205" s="228" t="s">
        <v>1475</v>
      </c>
      <c r="B205" s="228" t="s">
        <v>1485</v>
      </c>
      <c r="G205" s="284" t="s">
        <v>2693</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2695</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2699</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2702</v>
      </c>
    </row>
    <row r="265" spans="1:7">
      <c r="A265" s="228" t="s">
        <v>1126</v>
      </c>
      <c r="B265" s="284" t="s">
        <v>2601</v>
      </c>
      <c r="G265" s="284" t="s">
        <v>2704</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2697</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2687</v>
      </c>
      <c r="B278" s="284" t="s">
        <v>2688</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2702</v>
      </c>
      <c r="B327" s="284" t="s">
        <v>2703</v>
      </c>
    </row>
    <row r="328" spans="1:2">
      <c r="A328" s="284" t="s">
        <v>2704</v>
      </c>
      <c r="B328" s="284" t="s">
        <v>2705</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2689</v>
      </c>
      <c r="B344" s="284" t="s">
        <v>2690</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2691</v>
      </c>
      <c r="B361" s="284" t="s">
        <v>2692</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2698</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2719</v>
      </c>
      <c r="B397" s="284" t="s">
        <v>2718</v>
      </c>
    </row>
    <row r="398" spans="1:2">
      <c r="A398" s="284" t="s">
        <v>2693</v>
      </c>
      <c r="B398" s="284" t="s">
        <v>2694</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2695</v>
      </c>
      <c r="B412" s="239" t="s">
        <v>2696</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8" t="s">
        <v>833</v>
      </c>
      <c r="B4" s="318"/>
      <c r="C4" s="318"/>
      <c r="D4" s="318"/>
      <c r="E4" s="318"/>
      <c r="F4" s="318"/>
      <c r="G4" s="318"/>
      <c r="H4" s="318"/>
      <c r="I4" s="318"/>
      <c r="J4" s="318"/>
      <c r="K4" s="318"/>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9" t="s">
        <v>957</v>
      </c>
      <c r="T5" s="310"/>
      <c r="U5" s="310"/>
      <c r="V5" s="310"/>
      <c r="W5" s="310"/>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08" t="s">
        <v>2505</v>
      </c>
      <c r="B5" s="308"/>
      <c r="C5" s="308"/>
      <c r="D5" s="266" t="s">
        <v>2506</v>
      </c>
      <c r="E5" s="93"/>
      <c r="F5" s="93"/>
      <c r="G5" s="93"/>
      <c r="H5" s="93"/>
      <c r="I5" s="93"/>
      <c r="J5" s="93"/>
      <c r="K5" s="213"/>
      <c r="L5" s="213"/>
      <c r="M5" s="213"/>
      <c r="N5" s="213"/>
      <c r="O5" s="213"/>
      <c r="P5" s="213"/>
      <c r="Q5" s="213"/>
      <c r="R5" s="213"/>
      <c r="S5" s="213"/>
      <c r="T5" s="213"/>
      <c r="V5" s="309" t="s">
        <v>957</v>
      </c>
      <c r="W5" s="310"/>
      <c r="X5" s="310"/>
      <c r="Y5" s="310"/>
      <c r="Z5" s="310"/>
      <c r="AA5" s="309" t="s">
        <v>1009</v>
      </c>
      <c r="AB5" s="310"/>
      <c r="AC5" s="310"/>
      <c r="AD5" s="310"/>
      <c r="AE5" s="310"/>
      <c r="AF5" s="309" t="s">
        <v>1010</v>
      </c>
      <c r="AG5" s="310"/>
      <c r="AH5" s="310"/>
      <c r="AI5" s="310"/>
      <c r="AJ5" s="310"/>
      <c r="AK5" s="309" t="s">
        <v>1011</v>
      </c>
      <c r="AL5" s="310"/>
      <c r="AM5" s="310"/>
      <c r="AN5" s="310"/>
      <c r="AO5" s="310"/>
      <c r="AP5" s="309" t="s">
        <v>1012</v>
      </c>
      <c r="AQ5" s="310"/>
      <c r="AR5" s="310"/>
      <c r="AS5" s="310"/>
      <c r="AT5" s="310"/>
      <c r="AU5" s="309" t="s">
        <v>1013</v>
      </c>
      <c r="AV5" s="310"/>
      <c r="AW5" s="310"/>
      <c r="AX5" s="310"/>
      <c r="AY5" s="310"/>
      <c r="AZ5" s="309" t="s">
        <v>1014</v>
      </c>
      <c r="BA5" s="310"/>
      <c r="BB5" s="310"/>
      <c r="BC5" s="310"/>
      <c r="BD5" s="310"/>
      <c r="BE5" s="309" t="s">
        <v>1015</v>
      </c>
      <c r="BF5" s="310"/>
      <c r="BG5" s="310"/>
      <c r="BH5" s="310"/>
      <c r="BI5" s="310"/>
      <c r="BJ5" s="309" t="s">
        <v>1016</v>
      </c>
      <c r="BK5" s="310"/>
      <c r="BL5" s="310"/>
      <c r="BM5" s="310"/>
      <c r="BN5" s="310"/>
      <c r="BO5" s="309" t="s">
        <v>1017</v>
      </c>
      <c r="BP5" s="310"/>
      <c r="BQ5" s="310"/>
      <c r="BR5" s="310"/>
      <c r="BS5" s="310"/>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2714</v>
      </c>
      <c r="AJ1" s="10" t="s">
        <v>321</v>
      </c>
      <c r="AK1" s="10" t="s">
        <v>322</v>
      </c>
      <c r="AL1" s="10" t="s">
        <v>398</v>
      </c>
      <c r="AM1" s="10" t="s">
        <v>399</v>
      </c>
      <c r="AN1" s="222" t="s">
        <v>324</v>
      </c>
      <c r="AO1" s="10" t="s">
        <v>403</v>
      </c>
      <c r="AP1" s="10" t="s">
        <v>1379</v>
      </c>
      <c r="AQ1" s="118" t="s">
        <v>2450</v>
      </c>
    </row>
    <row r="2" spans="1:43">
      <c r="A2" s="218" t="s">
        <v>2713</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2715</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2677</v>
      </c>
      <c r="AF4" s="226" t="s">
        <v>2678</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2685</v>
      </c>
      <c r="X6" s="166" t="s">
        <v>2686</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2722</v>
      </c>
      <c r="R7" s="180" t="s">
        <v>2723</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2724</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2706</v>
      </c>
      <c r="AD15" s="288" t="s">
        <v>2707</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2679</v>
      </c>
      <c r="AF17" s="226" t="s">
        <v>2675</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2680</v>
      </c>
      <c r="AF25" s="226" t="s">
        <v>2676</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2711</v>
      </c>
      <c r="AD91" s="288" t="s">
        <v>2712</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2700</v>
      </c>
      <c r="AD99" s="288" t="s">
        <v>2701</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2716</v>
      </c>
      <c r="AD113" s="288" t="s">
        <v>2717</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2681</v>
      </c>
      <c r="AD122" s="288" t="s">
        <v>2682</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2672</v>
      </c>
      <c r="AD139" s="288" t="s">
        <v>2673</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2683</v>
      </c>
      <c r="AD169" s="288" t="s">
        <v>2684</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2726</v>
      </c>
      <c r="AD287" s="232" t="s">
        <v>2725</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2720</v>
      </c>
      <c r="AD293" s="288" t="s">
        <v>2721</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workbookViewId="0">
      <selection activeCell="A152" sqref="A15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84" t="s">
        <v>2671</v>
      </c>
    </row>
    <row r="60" spans="1:2">
      <c r="B60" s="259" t="s">
        <v>2472</v>
      </c>
    </row>
    <row r="61" spans="1:2">
      <c r="B61" s="259" t="s">
        <v>1887</v>
      </c>
    </row>
    <row r="62" spans="1:2">
      <c r="B62" s="259" t="s">
        <v>2076</v>
      </c>
    </row>
    <row r="63" spans="1:2">
      <c r="B63" s="259" t="s">
        <v>2077</v>
      </c>
    </row>
    <row r="64" spans="1:2">
      <c r="B64" s="259" t="s">
        <v>2473</v>
      </c>
    </row>
    <row r="65" spans="2:2">
      <c r="B65" s="284" t="s">
        <v>2635</v>
      </c>
    </row>
    <row r="66" spans="2:2">
      <c r="B66" s="284" t="s">
        <v>2474</v>
      </c>
    </row>
    <row r="67" spans="2:2">
      <c r="B67" s="259" t="s">
        <v>2475</v>
      </c>
    </row>
    <row r="68" spans="2:2">
      <c r="B68" s="284" t="s">
        <v>2476</v>
      </c>
    </row>
    <row r="69" spans="2:2">
      <c r="B69" s="259" t="s">
        <v>2477</v>
      </c>
    </row>
    <row r="70" spans="2:2">
      <c r="B70" s="284" t="s">
        <v>2636</v>
      </c>
    </row>
    <row r="71" spans="2:2">
      <c r="B71" s="259" t="s">
        <v>2080</v>
      </c>
    </row>
    <row r="72" spans="2:2">
      <c r="B72" s="259" t="s">
        <v>1888</v>
      </c>
    </row>
    <row r="73" spans="2:2">
      <c r="B73" s="259" t="s">
        <v>1889</v>
      </c>
    </row>
    <row r="74" spans="2:2">
      <c r="B74" s="284" t="s">
        <v>2674</v>
      </c>
    </row>
    <row r="75" spans="2:2">
      <c r="B75" s="259" t="s">
        <v>2478</v>
      </c>
    </row>
    <row r="76" spans="2:2">
      <c r="B76" s="259" t="s">
        <v>2479</v>
      </c>
    </row>
    <row r="77" spans="2:2">
      <c r="B77" s="259" t="s">
        <v>2480</v>
      </c>
    </row>
    <row r="78" spans="2:2">
      <c r="B78" s="259" t="s">
        <v>2481</v>
      </c>
    </row>
    <row r="79" spans="2:2">
      <c r="B79" s="259" t="s">
        <v>2482</v>
      </c>
    </row>
    <row r="80" spans="2:2">
      <c r="B80" s="259" t="s">
        <v>2483</v>
      </c>
    </row>
    <row r="81" spans="2:2">
      <c r="B81" s="259" t="s">
        <v>2484</v>
      </c>
    </row>
    <row r="82" spans="2:2">
      <c r="B82" s="259" t="s">
        <v>2485</v>
      </c>
    </row>
    <row r="83" spans="2:2">
      <c r="B83" s="259" t="s">
        <v>2459</v>
      </c>
    </row>
    <row r="84" spans="2:2">
      <c r="B84" s="259" t="s">
        <v>1890</v>
      </c>
    </row>
    <row r="85" spans="2:2">
      <c r="B85" s="259" t="s">
        <v>1891</v>
      </c>
    </row>
    <row r="86" spans="2:2">
      <c r="B86" s="259" t="s">
        <v>1892</v>
      </c>
    </row>
    <row r="87" spans="2:2">
      <c r="B87" s="259" t="s">
        <v>1893</v>
      </c>
    </row>
    <row r="88" spans="2:2">
      <c r="B88" s="259" t="s">
        <v>1894</v>
      </c>
    </row>
    <row r="89" spans="2:2">
      <c r="B89" s="259" t="s">
        <v>2486</v>
      </c>
    </row>
    <row r="90" spans="2:2">
      <c r="B90" s="259" t="s">
        <v>1895</v>
      </c>
    </row>
    <row r="91" spans="2:2">
      <c r="B91" s="259" t="s">
        <v>1896</v>
      </c>
    </row>
    <row r="92" spans="2:2">
      <c r="B92" t="s">
        <v>2727</v>
      </c>
    </row>
    <row r="93" spans="2:2">
      <c r="B93" s="259" t="s">
        <v>2471</v>
      </c>
    </row>
    <row r="94" spans="2:2">
      <c r="B94" s="259" t="s">
        <v>1897</v>
      </c>
    </row>
    <row r="95" spans="2:2">
      <c r="B95" s="259" t="s">
        <v>2487</v>
      </c>
    </row>
    <row r="96" spans="2:2">
      <c r="B96" s="259" t="s">
        <v>2096</v>
      </c>
    </row>
    <row r="97" spans="2:4">
      <c r="B97" s="259" t="s">
        <v>2488</v>
      </c>
    </row>
    <row r="98" spans="2:4">
      <c r="B98" s="259" t="s">
        <v>2100</v>
      </c>
    </row>
    <row r="99" spans="2:4">
      <c r="B99" s="259" t="s">
        <v>2106</v>
      </c>
    </row>
    <row r="100" spans="2:4">
      <c r="B100" s="259" t="s">
        <v>2489</v>
      </c>
    </row>
    <row r="101" spans="2:4">
      <c r="B101" s="259" t="s">
        <v>1899</v>
      </c>
    </row>
    <row r="102" spans="2:4">
      <c r="B102" s="259" t="s">
        <v>2108</v>
      </c>
    </row>
    <row r="103" spans="2:4">
      <c r="B103" s="259" t="s">
        <v>1900</v>
      </c>
    </row>
    <row r="104" spans="2:4">
      <c r="B104" s="259" t="s">
        <v>1901</v>
      </c>
    </row>
    <row r="105" spans="2:4">
      <c r="B105" s="259" t="s">
        <v>1902</v>
      </c>
    </row>
    <row r="106" spans="2:4">
      <c r="B106" s="259" t="s">
        <v>2490</v>
      </c>
    </row>
    <row r="107" spans="2:4">
      <c r="B107" s="259" t="s">
        <v>1903</v>
      </c>
    </row>
    <row r="108" spans="2:4">
      <c r="B108" s="259" t="s">
        <v>2491</v>
      </c>
    </row>
    <row r="109" spans="2:4">
      <c r="B109" s="259" t="s">
        <v>1904</v>
      </c>
      <c r="D109" s="262"/>
    </row>
    <row r="110" spans="2:4">
      <c r="B110" s="259" t="s">
        <v>2492</v>
      </c>
      <c r="D110" s="262"/>
    </row>
    <row r="111" spans="2:4">
      <c r="B111" s="259" t="s">
        <v>2110</v>
      </c>
      <c r="D111" s="262"/>
    </row>
    <row r="112" spans="2:4">
      <c r="B112" s="259" t="s">
        <v>2111</v>
      </c>
      <c r="D112" s="262"/>
    </row>
    <row r="113" spans="1:4">
      <c r="B113" s="259" t="s">
        <v>2112</v>
      </c>
      <c r="D113" s="262"/>
    </row>
    <row r="114" spans="1:4">
      <c r="B114" s="284" t="s">
        <v>2623</v>
      </c>
      <c r="D114" s="262"/>
    </row>
    <row r="115" spans="1:4">
      <c r="B115" s="259" t="s">
        <v>1905</v>
      </c>
      <c r="D115" s="262"/>
    </row>
    <row r="116" spans="1:4">
      <c r="B116" s="264" t="s">
        <v>2624</v>
      </c>
      <c r="D116" s="262"/>
    </row>
    <row r="117" spans="1:4">
      <c r="B117" s="259" t="s">
        <v>2493</v>
      </c>
      <c r="D117" s="262"/>
    </row>
    <row r="118" spans="1:4">
      <c r="B118" s="259" t="s">
        <v>1906</v>
      </c>
      <c r="D118" s="262"/>
    </row>
    <row r="119" spans="1:4">
      <c r="B119" s="259" t="s">
        <v>2114</v>
      </c>
      <c r="D119" s="262"/>
    </row>
    <row r="120" spans="1:4">
      <c r="B120" s="259" t="s">
        <v>2115</v>
      </c>
      <c r="D120" s="262"/>
    </row>
    <row r="121" spans="1:4">
      <c r="B121" s="259" t="s">
        <v>1907</v>
      </c>
      <c r="D121" s="262"/>
    </row>
    <row r="122" spans="1:4">
      <c r="B122" s="259" t="s">
        <v>2494</v>
      </c>
      <c r="D122" s="262"/>
    </row>
    <row r="123" spans="1:4">
      <c r="B123" s="259" t="s">
        <v>2118</v>
      </c>
      <c r="D123" s="262"/>
    </row>
    <row r="124" spans="1:4">
      <c r="B124" s="259" t="s">
        <v>1908</v>
      </c>
      <c r="D124" s="262"/>
    </row>
    <row r="125" spans="1:4">
      <c r="B125" s="259" t="s">
        <v>2495</v>
      </c>
      <c r="D125" s="262"/>
    </row>
    <row r="126" spans="1:4">
      <c r="B126" s="262"/>
      <c r="D126" s="262"/>
    </row>
    <row r="127" spans="1:4">
      <c r="D127" s="262"/>
    </row>
    <row r="128" spans="1:4">
      <c r="A128" s="259" t="s">
        <v>8</v>
      </c>
      <c r="B128" s="250" t="s">
        <v>1822</v>
      </c>
      <c r="D128" s="262"/>
    </row>
    <row r="129" spans="2:4">
      <c r="B129" s="250" t="s">
        <v>1824</v>
      </c>
      <c r="D129" s="262"/>
    </row>
    <row r="130" spans="2:4">
      <c r="B130" s="250" t="s">
        <v>1825</v>
      </c>
      <c r="D130" s="262"/>
    </row>
    <row r="131" spans="2:4">
      <c r="B131" s="289" t="s">
        <v>2563</v>
      </c>
      <c r="D131" s="262"/>
    </row>
    <row r="132" spans="2:4">
      <c r="B132" s="289" t="s">
        <v>2637</v>
      </c>
      <c r="D132" s="262"/>
    </row>
    <row r="133" spans="2:4">
      <c r="B133" s="289" t="s">
        <v>1826</v>
      </c>
      <c r="D133" s="262"/>
    </row>
    <row r="134" spans="2:4">
      <c r="B134" s="289" t="s">
        <v>1827</v>
      </c>
      <c r="D134" s="262"/>
    </row>
    <row r="135" spans="2:4">
      <c r="B135" s="250" t="s">
        <v>1828</v>
      </c>
      <c r="D135" s="262"/>
    </row>
    <row r="136" spans="2:4">
      <c r="B136" s="250" t="s">
        <v>1829</v>
      </c>
      <c r="D136" s="262"/>
    </row>
    <row r="137" spans="2:4">
      <c r="B137" s="250" t="s">
        <v>1830</v>
      </c>
      <c r="D137" s="262"/>
    </row>
    <row r="138" spans="2:4">
      <c r="B138" s="250" t="s">
        <v>1831</v>
      </c>
      <c r="D138" s="262"/>
    </row>
    <row r="139" spans="2:4">
      <c r="B139" s="250" t="s">
        <v>1832</v>
      </c>
      <c r="D139" s="262"/>
    </row>
    <row r="140" spans="2:4">
      <c r="B140" s="250" t="s">
        <v>1833</v>
      </c>
      <c r="D140" s="262"/>
    </row>
    <row r="141" spans="2:4">
      <c r="B141" s="250" t="s">
        <v>2072</v>
      </c>
      <c r="D141" s="262"/>
    </row>
    <row r="142" spans="2:4">
      <c r="B142" s="250" t="s">
        <v>1834</v>
      </c>
      <c r="D142" s="262"/>
    </row>
    <row r="143" spans="2:4">
      <c r="B143" s="250" t="s">
        <v>1835</v>
      </c>
      <c r="D143" s="262"/>
    </row>
    <row r="144" spans="2:4">
      <c r="B144" s="250" t="s">
        <v>1836</v>
      </c>
      <c r="D144" s="262"/>
    </row>
    <row r="145" spans="1:4">
      <c r="B145" s="250" t="s">
        <v>1837</v>
      </c>
      <c r="D145" s="262"/>
    </row>
    <row r="146" spans="1:4" s="284" customFormat="1">
      <c r="B146" s="289" t="s">
        <v>716</v>
      </c>
      <c r="D146" s="262"/>
    </row>
    <row r="147" spans="1:4">
      <c r="A147" s="259" t="s">
        <v>1911</v>
      </c>
      <c r="D147" s="262"/>
    </row>
    <row r="148" spans="1:4">
      <c r="B148" s="250" t="s">
        <v>1823</v>
      </c>
      <c r="D148" s="262"/>
    </row>
    <row r="149" spans="1:4">
      <c r="B149" s="250" t="s">
        <v>1910</v>
      </c>
      <c r="D149" s="262"/>
    </row>
    <row r="150" spans="1:4">
      <c r="B150" s="249" t="s">
        <v>2073</v>
      </c>
      <c r="D150" s="262"/>
    </row>
    <row r="151" spans="1:4">
      <c r="D151" s="262"/>
    </row>
    <row r="152" spans="1:4">
      <c r="A152" s="259" t="s">
        <v>2075</v>
      </c>
      <c r="B152" s="284" t="s">
        <v>2671</v>
      </c>
      <c r="D152" s="262"/>
    </row>
    <row r="153" spans="1:4">
      <c r="B153" s="264" t="s">
        <v>1887</v>
      </c>
      <c r="D153" s="262"/>
    </row>
    <row r="154" spans="1:4">
      <c r="B154" s="264" t="s">
        <v>2076</v>
      </c>
      <c r="D154" s="262"/>
    </row>
    <row r="155" spans="1:4">
      <c r="B155" s="264" t="s">
        <v>2077</v>
      </c>
      <c r="D155" s="262"/>
    </row>
    <row r="156" spans="1:4">
      <c r="B156" s="264" t="s">
        <v>2635</v>
      </c>
      <c r="D156" s="262"/>
    </row>
    <row r="157" spans="1:4">
      <c r="B157" s="264" t="s">
        <v>2078</v>
      </c>
      <c r="D157" s="262"/>
    </row>
    <row r="158" spans="1:4">
      <c r="B158" s="264" t="s">
        <v>2079</v>
      </c>
      <c r="D158" s="262"/>
    </row>
    <row r="159" spans="1:4">
      <c r="B159" s="264" t="s">
        <v>2636</v>
      </c>
      <c r="D159" s="262"/>
    </row>
    <row r="160" spans="1:4">
      <c r="B160" s="264" t="s">
        <v>2080</v>
      </c>
      <c r="D160" s="262"/>
    </row>
    <row r="161" spans="2:4">
      <c r="B161" s="264" t="s">
        <v>1888</v>
      </c>
      <c r="D161" s="262"/>
    </row>
    <row r="162" spans="2:4">
      <c r="B162" s="264" t="s">
        <v>1889</v>
      </c>
      <c r="D162" s="262"/>
    </row>
    <row r="163" spans="2:4">
      <c r="B163" s="264" t="s">
        <v>2081</v>
      </c>
      <c r="D163" s="262"/>
    </row>
    <row r="164" spans="2:4">
      <c r="B164" s="264" t="s">
        <v>2082</v>
      </c>
      <c r="D164" s="262"/>
    </row>
    <row r="165" spans="2:4">
      <c r="B165" s="264" t="s">
        <v>2083</v>
      </c>
      <c r="D165" s="262"/>
    </row>
    <row r="166" spans="2:4">
      <c r="B166" s="264" t="s">
        <v>2084</v>
      </c>
      <c r="D166" s="262"/>
    </row>
    <row r="167" spans="2:4">
      <c r="B167" s="264" t="s">
        <v>2085</v>
      </c>
      <c r="D167" s="262"/>
    </row>
    <row r="168" spans="2:4">
      <c r="B168" s="264" t="s">
        <v>2086</v>
      </c>
      <c r="D168" s="262"/>
    </row>
    <row r="169" spans="2:4">
      <c r="B169" s="264" t="s">
        <v>2087</v>
      </c>
      <c r="D169" s="262"/>
    </row>
    <row r="170" spans="2:4">
      <c r="B170" s="264" t="s">
        <v>2088</v>
      </c>
      <c r="D170" s="262"/>
    </row>
    <row r="171" spans="2:4">
      <c r="B171" s="264" t="s">
        <v>2089</v>
      </c>
      <c r="D171" s="262"/>
    </row>
    <row r="172" spans="2:4">
      <c r="B172" s="264" t="s">
        <v>2090</v>
      </c>
      <c r="D172" s="262"/>
    </row>
    <row r="173" spans="2:4">
      <c r="B173" s="264" t="s">
        <v>1890</v>
      </c>
      <c r="D173" s="262"/>
    </row>
    <row r="174" spans="2:4">
      <c r="B174" s="264" t="s">
        <v>1891</v>
      </c>
      <c r="D174" s="262"/>
    </row>
    <row r="175" spans="2:4">
      <c r="B175" s="264" t="s">
        <v>1892</v>
      </c>
      <c r="D175" s="262"/>
    </row>
    <row r="176" spans="2:4">
      <c r="B176" s="264" t="s">
        <v>1893</v>
      </c>
      <c r="D176" s="262"/>
    </row>
    <row r="177" spans="2:4">
      <c r="B177" s="264" t="s">
        <v>1894</v>
      </c>
      <c r="D177" s="262"/>
    </row>
    <row r="178" spans="2:4">
      <c r="B178" s="264" t="s">
        <v>1895</v>
      </c>
      <c r="D178" s="262"/>
    </row>
    <row r="179" spans="2:4">
      <c r="B179" s="264" t="s">
        <v>1896</v>
      </c>
      <c r="D179" s="262"/>
    </row>
    <row r="180" spans="2:4">
      <c r="B180" s="264" t="s">
        <v>2091</v>
      </c>
      <c r="D180" s="262"/>
    </row>
    <row r="181" spans="2:4">
      <c r="B181" s="264" t="s">
        <v>2092</v>
      </c>
      <c r="D181" s="262"/>
    </row>
    <row r="182" spans="2:4">
      <c r="B182" s="264" t="s">
        <v>2093</v>
      </c>
      <c r="D182" s="262"/>
    </row>
    <row r="183" spans="2:4">
      <c r="B183" s="264" t="s">
        <v>2094</v>
      </c>
    </row>
    <row r="184" spans="2:4">
      <c r="B184" s="259" t="s">
        <v>2471</v>
      </c>
    </row>
    <row r="185" spans="2:4">
      <c r="B185" t="s">
        <v>2727</v>
      </c>
    </row>
    <row r="186" spans="2:4">
      <c r="B186" s="264" t="s">
        <v>2095</v>
      </c>
    </row>
    <row r="187" spans="2:4">
      <c r="B187" s="264" t="s">
        <v>1897</v>
      </c>
    </row>
    <row r="188" spans="2:4">
      <c r="B188" s="264" t="s">
        <v>2096</v>
      </c>
    </row>
    <row r="189" spans="2:4">
      <c r="B189" s="264" t="s">
        <v>2097</v>
      </c>
    </row>
    <row r="190" spans="2:4">
      <c r="B190" s="264" t="s">
        <v>2098</v>
      </c>
    </row>
    <row r="191" spans="2:4">
      <c r="B191" s="264" t="s">
        <v>2099</v>
      </c>
    </row>
    <row r="192" spans="2:4">
      <c r="B192" s="264" t="s">
        <v>2100</v>
      </c>
    </row>
    <row r="193" spans="2:2">
      <c r="B193" s="264" t="s">
        <v>2101</v>
      </c>
    </row>
    <row r="194" spans="2:2">
      <c r="B194" s="264" t="s">
        <v>2102</v>
      </c>
    </row>
    <row r="195" spans="2:2">
      <c r="B195" s="264" t="s">
        <v>2103</v>
      </c>
    </row>
    <row r="196" spans="2:2">
      <c r="B196" s="264" t="s">
        <v>2104</v>
      </c>
    </row>
    <row r="197" spans="2:2">
      <c r="B197" s="264" t="s">
        <v>2105</v>
      </c>
    </row>
    <row r="198" spans="2:2">
      <c r="B198" s="264" t="s">
        <v>1898</v>
      </c>
    </row>
    <row r="199" spans="2:2">
      <c r="B199" s="264" t="s">
        <v>2106</v>
      </c>
    </row>
    <row r="200" spans="2:2">
      <c r="B200" s="264" t="s">
        <v>2107</v>
      </c>
    </row>
    <row r="201" spans="2:2">
      <c r="B201" s="264" t="s">
        <v>1899</v>
      </c>
    </row>
    <row r="202" spans="2:2">
      <c r="B202" s="264" t="s">
        <v>2108</v>
      </c>
    </row>
    <row r="203" spans="2:2">
      <c r="B203" s="264" t="s">
        <v>1900</v>
      </c>
    </row>
    <row r="204" spans="2:2">
      <c r="B204" s="264" t="s">
        <v>1901</v>
      </c>
    </row>
    <row r="205" spans="2:2">
      <c r="B205" s="264" t="s">
        <v>1902</v>
      </c>
    </row>
    <row r="206" spans="2:2">
      <c r="B206" s="264" t="s">
        <v>1903</v>
      </c>
    </row>
    <row r="207" spans="2:2">
      <c r="B207" s="264" t="s">
        <v>1904</v>
      </c>
    </row>
    <row r="208" spans="2:2">
      <c r="B208" s="264" t="s">
        <v>2109</v>
      </c>
    </row>
    <row r="209" spans="2:2">
      <c r="B209" s="264" t="s">
        <v>2110</v>
      </c>
    </row>
    <row r="210" spans="2:2">
      <c r="B210" s="264" t="s">
        <v>2111</v>
      </c>
    </row>
    <row r="211" spans="2:2">
      <c r="B211" s="264" t="s">
        <v>2112</v>
      </c>
    </row>
    <row r="212" spans="2:2">
      <c r="B212" s="264" t="s">
        <v>1905</v>
      </c>
    </row>
    <row r="213" spans="2:2">
      <c r="B213" s="264" t="s">
        <v>2624</v>
      </c>
    </row>
    <row r="214" spans="2:2">
      <c r="B214" s="264" t="s">
        <v>2113</v>
      </c>
    </row>
    <row r="215" spans="2:2">
      <c r="B215" s="264" t="s">
        <v>1906</v>
      </c>
    </row>
    <row r="216" spans="2:2">
      <c r="B216" s="264" t="s">
        <v>2114</v>
      </c>
    </row>
    <row r="217" spans="2:2">
      <c r="B217" s="264" t="s">
        <v>2115</v>
      </c>
    </row>
    <row r="218" spans="2:2">
      <c r="B218" s="264" t="s">
        <v>1907</v>
      </c>
    </row>
    <row r="219" spans="2:2">
      <c r="B219" s="264" t="s">
        <v>2116</v>
      </c>
    </row>
    <row r="220" spans="2:2">
      <c r="B220" s="264" t="s">
        <v>2117</v>
      </c>
    </row>
    <row r="221" spans="2:2">
      <c r="B221" s="264" t="s">
        <v>2118</v>
      </c>
    </row>
    <row r="222" spans="2:2">
      <c r="B222" s="264" t="s">
        <v>1908</v>
      </c>
    </row>
  </sheetData>
  <dataValidations count="1">
    <dataValidation type="list" allowBlank="1" showInputMessage="1" showErrorMessage="1" sqref="A59">
      <formula1>$B$60:$B$64</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1">
        <v>40858</v>
      </c>
      <c r="C1" s="312"/>
      <c r="D1" s="313"/>
      <c r="F1" s="9" t="s">
        <v>302</v>
      </c>
    </row>
    <row r="2" spans="1:21">
      <c r="A2" s="10" t="s">
        <v>303</v>
      </c>
      <c r="B2" s="314" t="s">
        <v>325</v>
      </c>
      <c r="C2" s="315"/>
      <c r="D2" s="316"/>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2018-11-09T12:00:59Z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