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0" yWindow="0" windowWidth="28800" windowHeight="1416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<sst xmlns="http://schemas.openxmlformats.org/spreadsheetml/2006/main" count="4239" uniqueCount="2737">
  <si>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</si>
  <si>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</si>
  <si>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</si>
  <si>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</si>
  <si>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</si>
  <si>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</si>
  <si>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</si>
  <si>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</si>
  <si>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</si>
  <si>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</si>
  <si>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</si>
  <si>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</si>
  <si>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</si>
  <si>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</si>
  <si>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</si>
  <si>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</si>
  <si>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</si>
  <si>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</si>
  <si>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</si>
  <si>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</si>
  <si>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</si>
  <si>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</si>
  <si>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</si>
  <si>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</si>
  <si>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</si>
  <si>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</si>
  <si>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</si>
  <si>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</si>
  <si>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</si>
  <si>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</si>
  <si>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</si>
  <si>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</si>
  <si>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</si>
  <si>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</si>
  <si>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</si>
  <si>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</si>
  <si>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</si>
  <si>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</si>
  <si>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</si>
  <si>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</si>
  <si>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</si>
  <si>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</si>
  <si>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</si>
  <si>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</si>
  <si>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</si>
  <si>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</si>
  <si>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</si>
  <si>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</si>
  <si>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</si>
  <si>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</si>
  <si>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</si>
  <si>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</si>
  <si>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</si>
  <si>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</si>
  <si>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</si>
  <si>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</si>
  <si>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</si>
  <si>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</si>
  <si>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</si>
  <si>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</si>
  <si>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</si>
  <si>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</si>
  <si>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</si>
  <si>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</si>
  <si>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</si>
  <si>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</si>
  <si>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</si>
  <si>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</si>
  <si>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</si>
  <si>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</si>
  <si>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</si>
  <si>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</si>
  <si>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</si>
  <si>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</si>
  <si>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</si>
  <si>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</si>
  <si>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</si>
  <si>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</si>
  <si>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</si>
  <si>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</si>
  <si>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</si>
  <si>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</si>
  <si>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</si>
  <si>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</si>
  <si>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</si>
  <si>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</si>
  <si>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</si>
  <si>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</si>
  <si>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</si>
  <si>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</si>
  <si>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</si>
  <si>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</si>
  <si>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</si>
  <si>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</si>
  <si>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</si>
  <si>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</si>
  <si>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</si>
  <si>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</si>
  <si>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</si>
  <si>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</si>
  <si>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</si>
  <si>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</si>
  <si>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</si>
  <si>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</si>
  <si>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</si>
  <si>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</si>
  <si>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</si>
  <si>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</si>
  <si>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</si>
  <si>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</si>
  <si>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</si>
  <si>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</si>
  <si>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</si>
  <si>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</si>
  <si>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</si>
  <si>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</si>
  <si>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</si>
  <si>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</si>
  <si>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</si>
  <si>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</si>
  <si>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</si>
  <si>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</si>
  <si>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</si>
  <si>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</si>
  <si>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</si>
  <si>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</si>
  <si>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</si>
  <si>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</si>
  <si>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</si>
  <si>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</si>
  <si>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</si>
  <si>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</si>
  <si>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</si>
  <si>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</si>
  <si>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</si>
  <si>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</si>
  <si>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</si>
  <si>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</si>
  <si>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</si>
  <si>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</si>
  <si>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</si>
  <si>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</si>
  <si>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</si>
  <si>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</si>
  <si>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</si>
  <si>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</si>
  <si>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</si>
  <si>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</si>
  <si>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</si>
  <si>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</si>
  <si>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</si>
  <si>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</si>
  <si>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</si>
  <si>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</si>
  <si>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</si>
  <si>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</si>
  <si>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</si>
  <si>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</si>
  <si>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</si>
  <si>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</si>
  <si>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</si>
  <si>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</si>
  <si>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</si>
  <si>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</si>
  <si>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</si>
  <si>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</si>
  <si>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</si>
  <si>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</si>
  <si>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</si>
  <si>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</si>
  <si>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</si>
  <si>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</si>
  <si>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</si>
  <si>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</si>
  <si>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</si>
  <si>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</si>
  <si>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</si>
  <si>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</si>
  <si>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</si>
  <si>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</si>
  <si>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</si>
  <si>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</si>
  <si>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</si>
  <si>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</si>
  <si>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</si>
  <si>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</si>
  <si>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</si>
  <si>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</si>
  <si>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</si>
  <si>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</si>
  <si>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</si>
  <si>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</si>
  <si>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</si>
  <si>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</si>
  <si>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</si>
  <si>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</si>
  <si>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</si>
  <si>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</si>
  <si>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</si>
  <si>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</si>
  <si>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</si>
  <si>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</si>
  <si>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</si>
  <si>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</si>
  <si>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</si>
  <si>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</si>
  <si>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</si>
  <si>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</si>
  <si>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</si>
  <si>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</si>
  <si>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</si>
  <si>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</si>
  <si>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</si>
  <si>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</si>
  <si>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</si>
  <si>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</si>
  <si>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</si>
  <si>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</si>
  <si>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</si>
  <si>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</si>
  <si>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</si>
  <si>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</si>
  <si>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</si>
  <si>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</si>
  <si>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</si>
  <si>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</si>
  <si>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</si>
  <si>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</si>
  <si>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</si>
  <si>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</si>
  <si>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</si>
  <si>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</si>
  <si>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</si>
  <si>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</si>
  <si>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</si>
  <si>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</si>
  <si>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</si>
  <si>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</si>
  <si>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</si>
  <si>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</si>
  <si>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</si>
  <si>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</si>
  <si>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</si>
  <si>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</si>
  <si>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</si>
  <si>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</si>
  <si>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</si>
  <si>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</si>
  <si>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</si>
  <si>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</si>
  <si>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</si>
  <si>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</si>
  <si>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</si>
  <si>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</si>
  <si>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</si>
  <si>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</si>
  <si>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</si>
  <si>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</si>
  <si>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</si>
  <si>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</si>
  <si>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</si>
  <si>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</si>
  <si>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</si>
  <si>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</si>
  <si>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</si>
  <si>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</si>
  <si>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</si>
  <si>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</si>
  <si>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</si>
  <si>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</si>
  <si>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</si>
  <si>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</si>
  <si>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</si>
  <si>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</si>
  <si>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</si>
  <si>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</si>
  <si>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</si>
  <si>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</si>
  <si>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</si>
  <si>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</si>
  <si>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</si>
  <si>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</si>
  <si>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</si>
  <si>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</si>
  <si>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</si>
  <si>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</si>
  <si>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</si>
  <si>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</si>
  <si>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</si>
  <si>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</si>
  <si>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</si>
  <si>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</si>
  <si>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</si>
  <si>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</si>
  <si>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</si>
  <si>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</si>
  <si>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</si>
  <si>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</si>
  <si>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</si>
  <si>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</si>
  <si>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</si>
  <si>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</si>
  <si>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</si>
  <si>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</si>
  <si>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</si>
  <si>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</si>
  <si>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</si>
  <si>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</si>
  <si>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</si>
  <si>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</si>
  <si>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</si>
  <si>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</si>
  <si>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</si>
  <si>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</si>
  <si>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</si>
  <si>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</si>
  <si>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</si>
  <si>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</si>
  <si>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</si>
  <si>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</si>
  <si>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</si>
  <si>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</si>
  <si>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</si>
  <si>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</si>
  <si>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</si>
  <si>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</si>
  <si>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</si>
  <si>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</si>
  <si>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</si>
  <si>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</si>
  <si>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</si>
  <si>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</si>
  <si>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</si>
  <si>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</si>
  <si>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</si>
  <si>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</si>
  <si>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</si>
  <si>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</si>
  <si>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</si>
  <si>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</si>
  <si>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</si>
  <si>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</si>
  <si>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</si>
  <si>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</si>
  <si>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</si>
  <si>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</si>
  <si>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</si>
  <si>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</si>
  <si>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</si>
  <si>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</si>
  <si>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</si>
  <si>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</si>
  <si>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</si>
  <si>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</si>
  <si>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</si>
  <si>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</si>
  <si>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</si>
  <si>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</si>
  <si>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</si>
  <si>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</si>
  <si>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</si>
  <si>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</si>
  <si>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</si>
  <si>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</si>
  <si>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</si>
  <si>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</si>
  <si>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</si>
  <si>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</si>
  <si>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</si>
  <si>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</si>
  <si>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</si>
  <si>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</si>
  <si>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</si>
  <si>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</si>
  <si>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</si>
  <si>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</si>
  <si>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</si>
  <si>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</si>
  <si>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</si>
  <si>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</si>
  <si>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</si>
  <si>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</si>
  <si>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</si>
  <si>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</si>
  <si>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</si>
  <si>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</si>
  <si>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</si>
  <si>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</si>
  <si>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</si>
  <si>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</si>
  <si>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</si>
  <si>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</si>
  <si>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</si>
  <si>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</si>
  <si>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</si>
  <si>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</si>
  <si>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</si>
  <si>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</si>
  <si>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</si>
  <si>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</si>
  <si>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</si>
  <si>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</si>
  <si>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</si>
  <si>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</si>
  <si>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</si>
  <si>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</si>
  <si>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</si>
  <si>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</si>
  <si>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</si>
  <si>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</si>
  <si>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</si>
  <si>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</si>
  <si>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</si>
  <si>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</si>
  <si>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</si>
  <si>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</si>
  <si>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</si>
  <si>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</si>
  <si>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</si>
  <si>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</si>
  <si>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</si>
  <si>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</si>
  <si>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</si>
  <si>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</si>
  <si>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</si>
  <si>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</si>
  <si>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</si>
  <si>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</si>
  <si>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</si>
  <si>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</si>
  <si>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</si>
  <si>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</si>
  <si>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</si>
  <si>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</si>
  <si>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</si>
  <si>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</si>
  <si>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</si>
  <si>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</si>
  <si>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</si>
  <si>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</si>
  <si>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</si>
  <si>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</si>
  <si>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</si>
  <si>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</si>
  <si>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</si>
  <si>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</si>
  <si>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</si>
  <si>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</si>
  <si>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</si>
  <si>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</si>
  <si>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</si>
  <si>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</si>
  <si>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</si>
  <si>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</si>
  <si>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</si>
  <si>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</si>
  <si>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</si>
  <si>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</si>
  <si>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</si>
  <si>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</si>
  <si>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</si>
  <si>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</si>
  <si>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</si>
  <si>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</si>
  <si>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</si>
  <si>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</si>
  <si>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</si>
  <si>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</si>
  <si>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</si>
  <si>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</si>
  <si>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</si>
  <si>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</si>
  <si>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</si>
  <si>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</si>
  <si>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</si>
  <si>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</si>
  <si>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</si>
  <si>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</si>
  <si>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</si>
  <si>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</si>
  <si>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</si>
  <si>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</si>
  <si>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</si>
  <si>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</si>
  <si>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</si>
  <si>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</si>
  <si>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</si>
  <si>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</si>
  <si>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</si>
  <si>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</si>
  <si>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</si>
  <si>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</si>
  <si>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</si>
  <si>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</si>
  <si>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</si>
  <si>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</si>
  <si>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</si>
  <si>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</si>
  <si>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</si>
  <si>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</si>
  <si>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</si>
  <si>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</si>
  <si>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</si>
  <si>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</si>
  <si>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</si>
  <si>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</si>
  <si>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</si>
  <si>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</si>
  <si>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</si>
  <si>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</si>
  <si>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</si>
  <si>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</si>
  <si>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</si>
  <si>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</si>
  <si>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</si>
  <si>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</si>
  <si>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</si>
  <si>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</si>
  <si>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</si>
  <si>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</si>
  <si>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</si>
  <si>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</si>
  <si>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</si>
  <si>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</si>
  <si>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</si>
  <si>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</si>
  <si>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</si>
  <si>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</si>
  <si>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</si>
  <si>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</si>
  <si>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</si>
  <si>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</si>
  <si>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</si>
  <si>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</si>
  <si>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</si>
  <si>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</si>
  <si>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</si>
  <si>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</si>
  <si>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</si>
  <si>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</si>
  <si>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</si>
  <si>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</si>
  <si>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</si>
  <si>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</si>
  <si>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</si>
  <si>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</si>
  <si>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</si>
  <si>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</si>
  <si>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</si>
  <si>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</si>
  <si>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</si>
  <si>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</si>
  <si>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</si>
  <si>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</si>
  <si>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</si>
  <si>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</si>
  <si>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</si>
  <si>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</si>
  <si>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</si>
  <si>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</si>
  <si>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</si>
  <si>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</si>
  <si>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</si>
  <si>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</si>
  <si>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</si>
  <si>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</si>
  <si>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</si>
  <si>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</si>
  <si>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</si>
  <si>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</si>
  <si>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</si>
  <si>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</si>
  <si>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</si>
  <si>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</si>
  <si>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</si>
  <si>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</si>
  <si>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</si>
  <si>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</si>
  <si>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</si>
  <si>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</si>
  <si>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</si>
  <si>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</si>
  <si>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</si>
  <si>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</si>
  <si>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</si>
  <si>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</si>
  <si>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</si>
  <si>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</si>
  <si>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</si>
  <si>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</si>
  <si>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</si>
  <si>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</si>
  <si>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</si>
  <si>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</si>
  <si>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</si>
  <si>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</si>
  <si>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</si>
  <si>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</si>
  <si>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</si>
  <si>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</si>
  <si>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</si>
  <si>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</si>
  <si>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</si>
  <si>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</si>
  <si>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</si>
  <si>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</si>
  <si>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</si>
  <si>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</si>
  <si>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</si>
  <si>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</si>
  <si>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</si>
  <si>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</si>
  <si>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</si>
  <si>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</si>
  <si>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</si>
  <si>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</si>
  <si>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</si>
  <si>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</si>
  <si>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</si>
  <si>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</si>
  <si>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</si>
  <si>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</si>
  <si>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</si>
  <si>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</si>
  <si>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</si>
  <si>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</si>
  <si>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</si>
  <si>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</si>
  <si>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</si>
  <si>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</si>
  <si>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</si>
  <si>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</si>
  <si>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</si>
  <si>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</si>
  <si>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</si>
  <si>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</si>
  <si>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</si>
  <si>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</si>
  <si>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</si>
  <si>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</si>
  <si>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</si>
  <si>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</si>
  <si>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</si>
  <si>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</si>
  <si>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</si>
  <si>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</si>
  <si>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</si>
  <si>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</si>
  <si>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</si>
  <si>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</si>
  <si>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</si>
  <si>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</si>
  <si>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</si>
  <si>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</si>
  <si>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</si>
  <si>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</si>
  <si>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</si>
  <si>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</si>
  <si>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</si>
  <si>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</si>
  <si>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</si>
  <si>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</si>
  <si>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</si>
  <si>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</si>
  <si>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</si>
  <si>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</si>
  <si>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</si>
  <si>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</si>
  <si>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</si>
  <si>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</si>
  <si>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</si>
  <si>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</si>
  <si>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</si>
  <si>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</si>
  <si>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</si>
  <si>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</si>
  <si>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</si>
  <si>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</si>
  <si>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</si>
  <si>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</si>
  <si>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</si>
  <si>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</si>
  <si>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</si>
  <si>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</si>
  <si>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</si>
  <si>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</si>
  <si>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</si>
  <si>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</si>
  <si>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</si>
  <si>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</si>
  <si>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</si>
  <si>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</si>
  <si>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</si>
  <si>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</si>
  <si>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</si>
  <si>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</si>
  <si>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</si>
  <si>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</si>
  <si>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</si>
  <si>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</si>
  <si>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</si>
  <si>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</si>
  <si>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</si>
  <si>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</si>
  <si>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</si>
  <si>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</si>
  <si>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</si>
  <si>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</si>
  <si>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</si>
  <si>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</si>
  <si>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</si>
  <si>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</si>
  <si>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</si>
  <si>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</si>
  <si>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</si>
  <si>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</si>
  <si>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</si>
  <si>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</si>
  <si>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</si>
  <si>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</si>
  <si>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</si>
  <si>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</si>
  <si>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</si>
  <si>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</si>
  <si>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</si>
  <si>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</si>
  <si>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</si>
  <si>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</si>
  <si>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</si>
  <si>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</si>
  <si>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</si>
  <si>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</si>
  <si>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</si>
  <si>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</si>
  <si>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</si>
  <si>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</si>
  <si>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</si>
  <si>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</si>
  <si>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</si>
  <si>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</si>
  <si>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</si>
  <si>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</si>
  <si>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</si>
  <si>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</si>
  <si>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</si>
  <si>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</si>
  <si>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</si>
  <si>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</si>
  <si>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</si>
  <si>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</si>
  <si>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</si>
  <si>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</si>
  <si>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</si>
  <si>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</si>
  <si>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</si>
  <si>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</si>
  <si>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</si>
  <si>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</si>
  <si>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</si>
  <si>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</si>
  <si>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</si>
  <si>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</si>
  <si>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</si>
  <si>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</si>
  <si>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</si>
  <si>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</si>
  <si>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</si>
  <si>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</si>
  <si>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</si>
  <si>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</si>
  <si>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</si>
  <si>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</si>
  <si>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</si>
  <si>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</si>
  <si>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</si>
  <si>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</si>
  <si>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</si>
  <si>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</si>
  <si>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</si>
  <si>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</si>
  <si>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</si>
  <si>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</si>
  <si>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</si>
  <si>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</si>
  <si>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</si>
  <si>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</si>
  <si>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</si>
  <si>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</si>
  <si>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</si>
  <si>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</si>
  <si>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</si>
  <si>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</si>
  <si>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</si>
  <si>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</si>
  <si>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</si>
  <si>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</si>
  <si>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</si>
  <si>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</si>
  <si>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</si>
  <si>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</si>
  <si>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</si>
  <si>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</si>
  <si>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</si>
  <si>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</si>
  <si>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</si>
  <si>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</si>
  <si>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</si>
  <si>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</si>
  <si>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</si>
  <si>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</si>
  <si>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</si>
  <si>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</si>
  <si>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</si>
  <si>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</si>
  <si>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</si>
  <si>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</si>
  <si>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</si>
  <si>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</si>
  <si>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</si>
  <si>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</si>
  <si>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</si>
  <si>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</si>
  <si>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</si>
  <si>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</si>
  <si>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</si>
  <si>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</si>
  <si>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</si>
  <si>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</si>
  <si>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</si>
  <si>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</si>
  <si>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</si>
  <si>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</si>
  <si>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</si>
  <si>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</si>
  <si>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</si>
  <si>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</si>
  <si>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</si>
  <si>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</si>
  <si>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</si>
  <si>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</si>
  <si>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</si>
  <si>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</si>
  <si>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</si>
  <si>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</si>
  <si>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</si>
  <si>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</si>
  <si>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</si>
  <si>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</si>
  <si>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</si>
  <si>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</si>
  <si>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</si>
  <si>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</si>
  <si>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</si>
  <si>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</si>
  <si>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</si>
  <si>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</si>
  <si>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</si>
  <si>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</si>
  <si>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</si>
  <si>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</si>
  <si>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</si>
  <si>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</si>
  <si>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</si>
  <si>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</si>
  <si>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</si>
  <si>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</si>
  <si>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</si>
  <si>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</si>
  <si>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</si>
  <si>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</si>
  <si>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</si>
  <si>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</si>
  <si>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</si>
  <si>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</si>
  <si>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</si>
  <si>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</si>
  <si>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</si>
  <si>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</si>
  <si>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</si>
  <si>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</si>
  <si>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</si>
  <si>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</si>
  <si>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</si>
  <si>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</si>
  <si>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</si>
  <si>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</si>
  <si>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</si>
  <si>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</si>
  <si>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</si>
  <si>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</si>
  <si>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</si>
  <si>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</si>
  <si>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</si>
  <si>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</si>
  <si>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</si>
  <si>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</si>
  <si>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</si>
  <si>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</si>
  <si>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</si>
  <si>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</si>
  <si>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</si>
  <si>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</si>
  <si>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</si>
  <si>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</si>
  <si>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</si>
  <si>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</si>
  <si>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</si>
  <si>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</si>
  <si>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</si>
  <si>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</si>
  <si>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</si>
  <si>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</si>
  <si>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</si>
  <si>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</si>
  <si>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</si>
  <si>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</si>
  <si>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</si>
  <si>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</si>
  <si>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</si>
  <si>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</si>
  <si>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</si>
  <si>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</si>
  <si>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</si>
  <si>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</si>
  <si>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</si>
  <si>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</si>
  <si>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</si>
  <si>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</si>
  <si>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</si>
  <si>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</si>
  <si>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</si>
  <si>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</si>
  <si>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</si>
  <si>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</si>
  <si>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</si>
  <si>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</si>
  <si>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</si>
  <si>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</si>
  <si>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</si>
  <si>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</si>
  <si>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</si>
  <si>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</si>
  <si>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</si>
  <si>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</si>
  <si>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</si>
  <si>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</si>
  <si>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</si>
  <si>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</si>
  <si>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</si>
  <si>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</si>
  <si>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</si>
  <si>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</si>
  <si>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</si>
  <si>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</si>
  <si>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</si>
  <si>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</si>
  <si>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</si>
  <si>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</si>
  <si>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</si>
  <si>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</si>
  <si>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</si>
  <si>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</si>
  <si>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</si>
  <si>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</si>
  <si>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</si>
  <si>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</si>
  <si>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</si>
  <si>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</si>
  <si>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</si>
  <si>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</si>
  <si>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</si>
  <si>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</si>
  <si>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</si>
  <si>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</si>
  <si>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</si>
  <si>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</si>
  <si>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</si>
  <si>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</si>
  <si>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</si>
  <si>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</si>
  <si>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</si>
  <si>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</si>
  <si>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</si>
  <si>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</si>
  <si>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</si>
  <si>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</si>
  <si>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</si>
  <si>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</si>
  <si>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</si>
  <si>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</si>
  <si>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</si>
  <si>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</si>
  <si>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</si>
  <si>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</si>
  <si>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</si>
  <si>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</si>
  <si>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</si>
  <si>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</si>
  <si>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</si>
  <si>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</si>
  <si>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</si>
  <si>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</si>
  <si>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</si>
  <si>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</si>
  <si>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</si>
  <si>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</si>
  <si>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</si>
  <si>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</si>
  <si>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</si>
  <si>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</si>
  <si>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</si>
  <si>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</si>
  <si>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</si>
  <si>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</si>
  <si>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</si>
  <si>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</si>
  <si>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</si>
  <si>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</si>
  <si>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</si>
  <si>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</si>
  <si>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</si>
  <si>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</si>
  <si>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</si>
  <si>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</si>
  <si>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</si>
  <si>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</si>
  <si>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</si>
  <si>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</si>
  <si>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</si>
  <si>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</si>
  <si>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</si>
  <si>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</si>
  <si>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</si>
  <si>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</si>
  <si>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</si>
  <si>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</si>
  <si>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</si>
  <si>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</si>
  <si>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</si>
  <si>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</si>
  <si>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</si>
  <si>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</si>
  <si>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</si>
  <si>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</si>
  <si>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</si>
  <si>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</si>
  <si>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</si>
  <si>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</si>
  <si>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</si>
  <si>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</si>
  <si>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</si>
  <si>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</si>
  <si>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</si>
  <si>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</si>
  <si>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</si>
  <si>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</si>
  <si>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</si>
  <si>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</si>
  <si>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</si>
  <si>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</si>
  <si>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</si>
  <si>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</si>
  <si>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</si>
  <si>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</si>
  <si>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</si>
  <si>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</si>
  <si>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</si>
  <si>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</si>
  <si>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</si>
  <si>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</si>
  <si>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</si>
  <si>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</si>
  <si>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</si>
  <si>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</si>
  <si>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</si>
  <si>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</si>
  <si>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</si>
  <si>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</si>
  <si>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</si>
  <si>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</si>
  <si>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</si>
  <si>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</si>
  <si>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</si>
  <si>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</si>
  <si>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</si>
  <si>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</si>
  <si>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</si>
  <si>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</si>
  <si>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</si>
  <si>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</si>
  <si>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</si>
  <si>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</si>
  <si>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</si>
  <si>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</si>
  <si>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</si>
  <si>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</si>
  <si>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</si>
  <si>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</si>
  <si>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</si>
  <si>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</si>
  <si>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</si>
  <si>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</si>
  <si>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</si>
  <si>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</si>
  <si>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</si>
  <si>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</si>
  <si>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</si>
  <si>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</si>
  <si>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</si>
  <si>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</si>
  <si>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</si>
  <si>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</si>
  <si>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</si>
  <si>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</si>
  <si>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</si>
  <si>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</si>
  <si>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</si>
  <si>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</si>
  <si>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</si>
  <si>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</si>
  <si>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</si>
  <si>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</si>
  <si>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</si>
  <si>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</si>
  <si>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</si>
  <si>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</si>
  <si>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</si>
  <si>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</si>
  <si>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</si>
  <si>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</si>
  <si>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</si>
  <si>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</si>
  <si>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</si>
  <si>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</si>
  <si>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</si>
  <si>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</si>
  <si>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</si>
  <si>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</si>
  <si>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</si>
  <si>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</si>
  <si>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</si>
  <si>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</si>
  <si>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</si>
  <si>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</si>
  <si>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</si>
  <si>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</si>
  <si>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</si>
  <si>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</si>
  <si>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</si>
  <si>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</si>
  <si>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</si>
  <si>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</si>
  <si>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</si>
  <si>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</si>
  <si>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</si>
  <si>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</si>
  <si>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</si>
  <si>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</si>
  <si>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</si>
  <si>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</si>
  <si>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</si>
  <si>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</si>
  <si>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</si>
  <si>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</si>
  <si>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</si>
  <si>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</si>
  <si>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</si>
  <si>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</si>
  <si>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</si>
  <si>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</si>
  <si>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</si>
  <si>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</si>
  <si>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</si>
  <si>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</si>
  <si>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</si>
  <si>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</si>
  <si>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</si>
  <si>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</si>
  <si>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</si>
  <si>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</si>
  <si>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</si>
  <si>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</si>
  <si>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</si>
  <si>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</si>
  <si>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</si>
  <si>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</si>
  <si>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</si>
  <si>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</si>
  <si>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</si>
  <si>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</si>
  <si>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</si>
  <si>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</si>
  <si>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</si>
  <si>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</si>
  <si>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</si>
  <si>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</si>
  <si>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</si>
  <si>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</si>
  <si>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</si>
  <si>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</si>
  <si>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</si>
  <si>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</si>
  <si>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</si>
  <si>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</si>
  <si>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</si>
  <si>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</si>
  <si>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</si>
  <si>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</si>
  <si>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</si>
  <si>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</si>
  <si>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</si>
  <si>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</si>
  <si>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</si>
  <si>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</si>
  <si>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</si>
  <si>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</si>
  <si>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</si>
  <si>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</si>
  <si>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</si>
  <si>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</si>
  <si>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</si>
  <si>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</si>
  <si>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</si>
  <si>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</si>
  <si>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</si>
  <si>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</si>
  <si>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</si>
  <si>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</si>
  <si>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</si>
  <si>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</si>
  <si>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</si>
  <si>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</si>
  <si>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</si>
  <si>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</si>
  <si>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</si>
  <si>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</si>
  <si>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</si>
  <si>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</si>
  <si>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</si>
  <si>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</si>
  <si>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</si>
  <si>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</si>
  <si>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</si>
  <si>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</si>
  <si>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</si>
  <si>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</si>
  <si>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</si>
  <si>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</si>
  <si>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</si>
  <si>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</si>
  <si>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</si>
  <si>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</si>
  <si>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</si>
  <si>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</si>
  <si>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</si>
  <si>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</si>
  <si>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</si>
  <si>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</si>
  <si>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</si>
  <si>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</si>
  <si>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</si>
  <si>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</si>
  <si>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</si>
  <si>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</si>
  <si>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</si>
  <si>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</si>
  <si>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</si>
  <si>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</si>
  <si>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</si>
  <si>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</si>
  <si>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</si>
  <si>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</si>
  <si>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</si>
  <si>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</si>
  <si>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</si>
  <si>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</si>
  <si>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</si>
  <si>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</si>
  <si>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</si>
  <si>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</si>
  <si>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</si>
  <si>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</si>
  <si>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</si>
  <si>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</si>
  <si>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</si>
  <si>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</si>
  <si>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</si>
  <si>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</si>
  <si>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</si>
  <si>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</si>
  <si>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</si>
  <si>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</si>
  <si>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</si>
  <si>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</si>
  <si>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</si>
  <si>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</si>
  <si>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</si>
  <si>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</si>
  <si>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</si>
  <si>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</si>
  <si>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</si>
  <si>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</si>
  <si>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</si>
  <si>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</si>
  <si>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</si>
  <si>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</si>
  <si>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</si>
  <si>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</si>
  <si>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</si>
  <si>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</si>
  <si>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</si>
  <si>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</si>
  <si>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</si>
  <si>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</si>
  <si>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</si>
  <si>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</si>
  <si>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</si>
  <si>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</si>
  <si>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</si>
  <si>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</si>
  <si>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</si>
  <si>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</si>
  <si>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</si>
  <si>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</si>
  <si>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</si>
  <si>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</si>
  <si>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</si>
  <si>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</si>
  <si>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</si>
  <si>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</si>
  <si>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</si>
  <si>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</si>
  <si>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</si>
  <si>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</si>
  <si>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</si>
  <si>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</si>
  <si>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</si>
  <si>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</si>
  <si>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</si>
  <si>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</si>
  <si>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</si>
  <si>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</si>
  <si>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</si>
  <si>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</si>
  <si>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</si>
  <si>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</si>
  <si>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</si>
  <si>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</si>
  <si>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</si>
  <si>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</si>
  <si>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</si>
  <si>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</si>
  <si>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</si>
  <si>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</si>
  <si>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</si>
  <si>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</si>
  <si>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</si>
  <si>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</si>
  <si>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</si>
  <si>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</si>
  <si>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</si>
  <si>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</si>
  <si>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</si>
  <si>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</si>
  <si>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</si>
  <si>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</si>
  <si>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</si>
  <si>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</si>
  <si>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</si>
  <si>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</si>
  <si>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</si>
  <si>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</si>
  <si>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</si>
  <si>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</si>
  <si>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</si>
  <si>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</si>
  <si>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</si>
  <si>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</si>
  <si>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</si>
  <si>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</si>
  <si>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</si>
  <si>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</si>
  <si>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</si>
  <si>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</si>
  <si>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</si>
  <si>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</si>
  <si>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</si>
  <si>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</si>
  <si>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</si>
  <si>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</si>
  <si>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</si>
  <si>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</si>
  <si>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</si>
  <si>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</si>
  <si>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</si>
  <si>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</si>
  <si>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</si>
  <si>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</si>
  <si>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</si>
  <si>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</si>
  <si>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</si>
  <si>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</si>
  <si>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</si>
  <si>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</si>
  <si>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</si>
  <si>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</si>
  <si>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</si>
  <si>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</si>
  <si>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</si>
  <si>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</si>
  <si>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</si>
  <si>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</si>
  <si>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</si>
  <si>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</si>
  <si>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</si>
  <si>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</si>
  <si>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</si>
  <si>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</si>
  <si>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</si>
  <si>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</si>
  <si>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</si>
  <si>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</si>
  <si>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</si>
  <si>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</si>
  <si>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</si>
  <si>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</si>
  <si>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</si>
  <si>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</si>
  <si>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</si>
  <si>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</si>
  <si>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</si>
  <si>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</si>
  <si>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</si>
  <si>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</si>
  <si>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</si>
  <si>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</si>
  <si>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</si>
  <si>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</si>
  <si>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</si>
  <si>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</si>
  <si>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</si>
  <si>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</si>
  <si>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</si>
  <si>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</si>
  <si>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</si>
  <si>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</si>
  <si>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</si>
  <si>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</si>
  <si>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</si>
  <si>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</si>
  <si>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</si>
  <si>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</si>
  <si>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</si>
  <si>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</si>
  <si>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</si>
  <si>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</si>
  <si>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</si>
  <si>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</si>
  <si>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</si>
  <si>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</si>
  <si>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</si>
  <si>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</si>
  <si>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</si>
  <si>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</si>
  <si>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</si>
  <si>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</si>
  <si>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</si>
  <si>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</si>
  <si>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</si>
  <si>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</si>
  <si>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</si>
  <si>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</si>
  <si>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</si>
  <si>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</si>
  <si>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</si>
  <si>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</si>
  <si>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</si>
  <si>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</si>
  <si>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</si>
  <si>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</si>
  <si>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</si>
  <si>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</si>
  <si>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</si>
  <si>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</si>
  <si>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</si>
  <si>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</si>
  <si>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</si>
  <si>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</si>
  <si>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</si>
  <si>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</si>
  <si>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</si>
  <si>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</si>
  <si>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</si>
  <si>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</si>
  <si>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</si>
  <si>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</si>
  <si>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</si>
  <si>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</si>
  <si>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</si>
  <si>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</si>
  <si>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</si>
  <si>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</si>
  <si>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</si>
  <si>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</si>
  <si>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</si>
  <si>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</si>
  <si>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</si>
  <si>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</si>
  <si>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</si>
  <si>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</si>
  <si>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</si>
  <si>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</si>
  <si>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</si>
  <si>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</si>
  <si>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</si>
  <si>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</si>
  <si>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</si>
  <si>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</si>
  <si>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</si>
  <si>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</si>
  <si>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</si>
  <si>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</si>
  <si>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</si>
  <si>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</si>
  <si>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</si>
  <si>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</si>
  <si>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</si>
  <si>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</si>
  <si>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</si>
  <si>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</si>
  <si>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</si>
  <si>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</si>
  <si>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</si>
  <si>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</si>
  <si>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</si>
  <si>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</si>
  <si>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</si>
  <si>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</si>
  <si>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</si>
  <si>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</si>
  <si>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</si>
  <si>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</si>
  <si>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</si>
  <si>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</si>
  <si>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</si>
  <si>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</si>
  <si>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</si>
  <si>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</si>
  <si>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</si>
  <si>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</si>
  <si>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</si>
  <si>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</si>
  <si>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</si>
  <si>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</si>
  <si>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</si>
  <si>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</si>
  <si>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</si>
  <si>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</si>
  <si>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</si>
  <si>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</si>
  <si>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</si>
  <si>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</si>
  <si>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</si>
  <si>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</si>
  <si>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</si>
  <si>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</si>
  <si>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</si>
  <si>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</si>
  <si>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</si>
  <si>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</si>
  <si>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</si>
  <si>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</si>
  <si>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</si>
  <si>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</si>
  <si>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</si>
  <si>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</si>
  <si>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</si>
  <si>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</si>
  <si>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</si>
  <si>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</si>
  <si>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</si>
  <si>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</si>
  <si>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</si>
  <si>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</si>
  <si>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</si>
  <si>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</si>
  <si>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</si>
  <si>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</si>
  <si>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</si>
  <si>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</si>
  <si>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</si>
  <si>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</si>
  <si>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</si>
  <si>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</si>
  <si>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</si>
  <si>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</si>
  <si>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</si>
  <si>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</si>
  <si>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</si>
  <si>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</si>
  <si>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</si>
  <si>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</si>
  <si>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</si>
  <si>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</si>
  <si>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</si>
  <si>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</si>
  <si>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</si>
  <si>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</si>
  <si>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</si>
  <si>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</si>
  <si>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</si>
  <si>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</si>
  <si>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</si>
  <si>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</si>
  <si>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</si>
  <si>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</si>
  <si>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</si>
  <si>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</si>
  <si>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</si>
  <si>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</si>
  <si>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</si>
  <si>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</si>
  <si>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</si>
  <si>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</si>
  <si>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</si>
  <si>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</si>
  <si>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</si>
  <si>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</si>
  <si>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</si>
  <si>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</si>
  <si>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</si>
  <si>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</si>
  <si>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</si>
  <si>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</si>
  <si>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</si>
  <si>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</si>
  <si>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</si>
  <si>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</si>
  <si>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</si>
  <si>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</si>
  <si>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</si>
  <si>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</si>
  <si>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</si>
  <si>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</si>
  <si>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</si>
  <si>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</si>
  <si>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</si>
  <si>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</si>
  <si>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</si>
  <si>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</si>
  <si>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</si>
  <si>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</si>
  <si>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</si>
  <si>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</si>
  <si>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</si>
  <si>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</si>
  <si>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</si>
  <si>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</si>
  <si>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</si>
  <si>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</si>
  <si>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</si>
  <si>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</si>
  <si>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</si>
  <si>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</si>
  <si>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</si>
  <si>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</si>
  <si>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</si>
  <si>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</si>
  <si>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</si>
  <si>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</si>
  <si>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</si>
  <si>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</si>
  <si>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</si>
  <si>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</si>
  <si>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</si>
  <si>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</si>
  <si>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</si>
  <si>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</si>
  <si>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</si>
  <si>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</si>
  <si>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</si>
  <si>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</si>
  <si>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</si>
  <si>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</si>
  <si>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</si>
  <si>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</si>
  <si>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</si>
  <si>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</si>
  <si>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</si>
  <si>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</si>
  <si>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</si>
  <si>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</si>
  <si>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</si>
  <si>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</si>
  <si>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</si>
  <si>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</si>
  <si>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</si>
  <si>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</si>
  <si>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</si>
  <si>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</si>
  <si>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</si>
  <si>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</si>
  <si>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</si>
  <si>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</si>
  <si>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</si>
  <si>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</si>
  <si>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</si>
  <si>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</si>
  <si>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</si>
  <si>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</si>
  <si>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</si>
  <si>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</si>
  <si>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</si>
  <si>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</si>
  <si>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</si>
  <si>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</si>
  <si>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</si>
  <si>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</si>
  <si>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</si>
  <si>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</si>
  <si>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</si>
  <si>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</si>
  <si>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</si>
  <si>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</si>
  <si>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</si>
  <si>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</si>
  <si>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</si>
  <si>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</si>
  <si>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</si>
  <si>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</si>
  <si>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</si>
  <si>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</si>
  <si>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</si>
  <si>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</si>
  <si>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</si>
  <si>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</si>
  <si>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</si>
  <si>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</si>
  <si>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</si>
  <si>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</si>
  <si>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</si>
  <si>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</si>
  <si>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</si>
  <si>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</si>
  <si>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</si>
  <si>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</si>
  <si>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</si>
  <si>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</si>
  <si>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</si>
  <si>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</si>
  <si>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</si>
  <si>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</si>
  <si>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</si>
  <si>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</si>
  <si>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</si>
  <si>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</si>
  <si>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</si>
  <si>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</si>
  <si>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</si>
  <si>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</si>
  <si>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</si>
  <si>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</si>
  <si>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</si>
  <si>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</si>
  <si>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</si>
  <si>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</si>
  <si>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</si>
  <si>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</si>
  <si>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</si>
  <si>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</si>
  <si>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</si>
  <si>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</si>
  <si>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</si>
  <si>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</si>
  <si>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</si>
  <si>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</si>
  <si>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</si>
  <si>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</si>
  <si>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</si>
  <si>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</si>
  <si>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</si>
  <si>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</si>
  <si>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</si>
  <si>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</si>
  <si>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</si>
  <si>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</si>
  <si>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</si>
  <si>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</si>
  <si>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</si>
  <si>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</si>
  <si>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</si>
  <si>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</si>
  <si>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</si>
  <si>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</si>
  <si>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</si>
  <si>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</si>
  <si>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</si>
  <si>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</si>
  <si>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</si>
  <si>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</si>
  <si>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</si>
  <si>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</si>
  <si>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</si>
  <si>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</si>
  <si>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</si>
  <si>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</si>
  <si>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</si>
  <si>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</si>
  <si>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</si>
  <si>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</si>
  <si>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</si>
  <si>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</si>
  <si>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</si>
  <si>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</si>
  <si>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</si>
  <si>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</si>
  <si>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</si>
  <si>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</si>
  <si>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</si>
  <si>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</si>
  <si>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</si>
  <si>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</si>
  <si>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</si>
  <si>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</si>
  <si>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</si>
  <si>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</si>
  <si>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</si>
  <si>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</si>
  <si>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</si>
  <si>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</si>
  <si>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</si>
  <si>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</si>
  <si>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</si>
  <si>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</si>
  <si>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</si>
  <si>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</si>
  <si>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</si>
  <si>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</si>
  <si>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</si>
  <si>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</si>
  <si>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</si>
  <si>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</si>
  <si>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</si>
  <si>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</si>
  <si>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</si>
  <si>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</si>
  <si>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</si>
  <si>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</si>
  <si>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</si>
  <si>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</si>
  <si>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</si>
  <si>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</si>
  <si>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</si>
  <si>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</si>
  <si>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</si>
  <si>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</si>
  <si>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</si>
  <si>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</si>
  <si>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</si>
  <si>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</si>
  <si>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</si>
  <si>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</si>
  <si>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</si>
  <si>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</si>
  <si>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</si>
  <si>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</si>
  <si>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</si>
  <si>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</si>
  <si>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</si>
  <si>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</si>
  <si>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</si>
  <si>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</si>
  <si>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</si>
  <si>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</si>
  <si>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</si>
  <si>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</si>
  <si>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</si>
  <si>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</si>
  <si>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</si>
  <si>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</si>
  <si>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</si>
  <si>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</si>
  <si>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</si>
  <si>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</si>
  <si>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</si>
  <si>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</si>
  <si>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</si>
  <si>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</si>
  <si>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</si>
  <si>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</si>
  <si>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</si>
  <si>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</si>
  <si>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</si>
  <si>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</si>
  <si>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</si>
  <si>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</si>
  <si>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</si>
  <si>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</si>
  <si>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</si>
  <si>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</si>
  <si>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</si>
  <si>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</si>
  <si>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</si>
  <si>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</si>
  <si>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</si>
  <si>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</si>
  <si>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</si>
  <si>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</si>
  <si>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</si>
  <si>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</si>
  <si>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</si>
  <si>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</si>
  <si>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</si>
  <si>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</si>
  <si>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</si>
  <si>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</si>
  <si>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</si>
  <si>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</si>
  <si>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</si>
  <si>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</si>
  <si>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</si>
  <si>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</si>
  <si>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</si>
  <si>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</si>
  <si>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</si>
  <si>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</si>
  <si>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</si>
  <si>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</si>
  <si>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</si>
  <si>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</si>
  <si>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</si>
  <si>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</si>
  <si>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</si>
  <si>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</si>
  <si>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</si>
  <si>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</si>
  <si>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</si>
  <si>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</si>
  <si>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</si>
  <si>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</si>
  <si>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</si>
  <si>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</si>
  <si>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</si>
  <si>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</si>
  <si>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</si>
  <si>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</si>
  <si>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</si>
  <si>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</si>
  <si>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</si>
  <si>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</si>
  <si>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</si>
  <si>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</si>
  <si>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</si>
  <si>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</si>
  <si>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</si>
  <si>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</si>
  <si>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</si>
  <si>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</si>
  <si>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</si>
  <si>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</si>
  <si>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</si>
  <si>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</si>
  <si>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</si>
  <si>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</si>
  <si>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</si>
  <si>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</si>
  <si>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</si>
  <si>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</si>
  <si>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</si>
  <si>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</si>
  <si>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</si>
  <si>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</si>
  <si>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</si>
  <si>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</si>
  <si>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</si>
  <si>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</si>
  <si>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</si>
  <si>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</si>
  <si>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</si>
  <si>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</si>
  <si>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</si>
  <si>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</si>
  <si>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</si>
  <si>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</si>
  <si>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</si>
  <si>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</si>
  <si>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</si>
  <si>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</si>
  <si>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</si>
  <si>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</si>
  <si>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</si>
  <si>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</si>
  <si>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</si>
  <si>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</si>
  <si>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</si>
  <si>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</si>
  <si>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</si>
  <si>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</si>
  <si>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</si>
  <si>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</si>
  <si>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</si>
  <si>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</si>
  <si>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</si>
  <si>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</si>
  <si>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</si>
  <si>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</si>
  <si>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</si>
  <si>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</si>
  <si>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</si>
  <si>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</si>
  <si>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</si>
  <si>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</si>
  <si>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</si>
  <si>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</si>
  <si>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</si>
  <si>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</si>
  <si>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</si>
  <si>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</si>
  <si>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</si>
  <si>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</si>
  <si>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</si>
  <si>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</si>
  <si>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</si>
  <si>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</si>
  <si>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</si>
  <si>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</si>
  <si>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</si>
  <si>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</si>
  <si>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</si>
  <si>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</si>
  <si>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</si>
  <si>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</si>
  <si>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</si>
  <si>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</si>
  <si>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</si>
  <si>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</si>
  <si>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</si>
  <si>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</si>
  <si>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</si>
  <si>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</si>
  <si>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</si>
  <si>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</si>
  <si>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</si>
  <si>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</si>
  <si>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</si>
  <si>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</si>
  <si>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</si>
  <si>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</si>
  <si>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</si>
  <si>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</si>
  <si>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</si>
  <si>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</si>
  <si>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</si>
  <si>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</si>
  <si>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</si>
  <si>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</si>
  <si>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</si>
  <si>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</si>
  <si>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</si>
  <si>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</si>
  <si>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</si>
  <si>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</si>
  <si>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</si>
  <si>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</si>
  <si>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</si>
  <si>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</si>
  <si>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</si>
  <si>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</si>
  <si>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</si>
  <si>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</si>
  <si>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</si>
  <si>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</si>
  <si>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</si>
  <si>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</si>
  <si>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</si>
  <si>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</si>
  <si>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</si>
  <si>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</si>
  <si>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</si>
  <si>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</si>
  <si>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</si>
  <si>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</si>
  <si>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</si>
  <si>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</si>
  <si>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</si>
  <si>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</si>
  <si>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</si>
  <si>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</si>
  <si>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</si>
  <si>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</si>
  <si>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</si>
  <si>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</si>
  <si>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</si>
  <si>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</si>
  <si>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</si>
  <si>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</si>
  <si>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</si>
  <si>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</si>
  <si>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</si>
  <si>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</si>
  <si>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</si>
  <si>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</si>
  <si>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</si>
  <si>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</si>
  <si>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</si>
  <si>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</si>
  <si>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</si>
  <si>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</si>
  <si>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</si>
  <si>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</si>
  <si>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</si>
  <si>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</si>
  <si>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</si>
  <si>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</si>
  <si>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</si>
  <si>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</si>
  <si>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</si>
  <si>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</si>
  <si>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</si>
  <si>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</si>
  <si>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</si>
  <si>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</si>
  <si>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</si>
  <si>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</si>
  <si>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</si>
  <si>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</si>
  <si>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</si>
  <si>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</si>
  <si>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</si>
  <si>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</si>
  <si>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</si>
  <si>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</si>
  <si>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</si>
  <si>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</si>
  <si>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</si>
  <si>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</si>
  <si>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</si>
  <si>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</si>
  <si>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</si>
  <si>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</si>
  <si>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</si>
  <si>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</si>
  <si>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</si>
  <si>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</si>
  <si>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</si>
  <si>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</si>
  <si>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</si>
  <si>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</si>
  <si>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</si>
  <si>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</si>
  <si>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</si>
  <si>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</si>
  <si>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</si>
  <si>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</si>
  <si>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</si>
  <si>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</si>
  <si>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</si>
  <si>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</si>
  <si>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</si>
  <si>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</si>
  <si>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</si>
  <si>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</si>
  <si>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</si>
  <si>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</si>
  <si>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</si>
  <si>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</si>
  <si>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</si>
  <si>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</si>
  <si>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</si>
  <si>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</si>
  <si>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</si>
  <si>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</si>
  <si>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</si>
  <si>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</si>
  <si>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</si>
  <si>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</si>
  <si>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</si>
  <si>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</si>
  <si>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</si>
  <si>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</si>
  <si>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</si>
  <si>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</si>
  <si>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</si>
  <si>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</si>
  <si>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</si>
  <si>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</si>
  <si>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</si>
  <si>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</si>
  <si>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</si>
  <si>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</si>
  <si>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</si>
  <si>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</si>
  <si>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</si>
  <si>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</si>
  <si>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</si>
  <si>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</si>
  <si>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</si>
  <si>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</si>
  <si>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</si>
  <si>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</si>
  <si>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</si>
  <si>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</si>
  <si>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</si>
  <si>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</si>
  <si>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</si>
  <si>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</si>
  <si>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</si>
  <si>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</si>
  <si>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</si>
  <si>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</si>
  <si>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</si>
  <si>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</si>
  <si>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</si>
  <si>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</si>
  <si>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</si>
  <si>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</si>
  <si>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</si>
  <si>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</si>
  <si>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</si>
  <si>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</si>
  <si>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</si>
  <si>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</si>
  <si>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</si>
  <si>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</si>
  <si>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</si>
  <si>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</si>
  <si>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</si>
  <si>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</si>
  <si>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</si>
  <si>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</si>
  <si>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</si>
  <si>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</si>
  <si>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</si>
  <si>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</si>
  <si>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</si>
  <si>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</si>
  <si>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</si>
  <si>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</si>
  <si>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</si>
  <si>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</si>
  <si>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</si>
  <si>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</si>
  <si>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</si>
  <si>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</si>
  <si>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</si>
  <si>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</si>
  <si>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</si>
  <si>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</si>
  <si>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</si>
  <si>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</si>
  <si>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</si>
  <si>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</si>
  <si>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</si>
  <si>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</si>
  <si>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</si>
  <si>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</si>
  <si>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</si>
  <si>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</si>
  <si>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</si>
  <si>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</si>
  <si>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</si>
  <si>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</si>
  <si>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</si>
  <si>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</si>
  <si>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</si>
  <si>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</si>
  <si>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</si>
  <si>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</si>
  <si>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</si>
  <si>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</si>
  <si>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</si>
  <si>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</si>
  <si>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</si>
  <si>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</si>
  <si>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</si>
  <si>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</si>
  <si>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</si>
  <si>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</si>
  <si>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</si>
  <si>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</si>
  <si>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</si>
  <si>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</si>
  <si>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</si>
  <si>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</si>
  <si>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</si>
  <si>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</si>
  <si>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</si>
  <si>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</si>
  <si>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</si>
  <si>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</si>
  <si>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</si>
  <si>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</si>
  <si>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</si>
  <si>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</si>
  <si>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</si>
  <si>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</si>
  <si>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</si>
  <si>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</si>
  <si>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</si>
  <si>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</si>
  <si>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</si>
  <si>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</si>
  <si>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</si>
  <si>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</si>
  <si>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</si>
  <si>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</si>
  <si>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</si>
  <si>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</si>
  <si>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</si>
  <si>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</si>
  <si>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</si>
  <si>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</si>
  <si>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</si>
  <si>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</si>
  <si>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</si>
  <si>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</si>
  <si>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</si>
  <si>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</si>
  <si>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</si>
  <si>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</si>
  <si>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</si>
  <si>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</si>
  <si>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</si>
  <si>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</si>
  <si>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</si>
  <si>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</si>
  <si>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</si>
  <si>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</si>
  <si>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</si>
  <si>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</si>
  <si>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</si>
  <si>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</si>
  <si>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</si>
  <si>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</si>
  <si>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</si>
  <si>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</si>
  <si>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</si>
  <si>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</si>
  <si>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</si>
  <si>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</si>
  <si>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</si>
  <si>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</si>
  <si>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</si>
  <si>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</si>
  <si>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</si>
  <si>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</si>
  <si>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</si>
  <si>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</si>
  <si>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</si>
  <si>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</si>
  <si>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</si>
  <si>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</si>
  <si>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</si>
  <si>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</si>
  <si>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</si>
  <si>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</si>
  <si>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</si>
  <si>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</si>
  <si>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</si>
  <si>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</si>
  <si>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</si>
  <si>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</si>
  <si>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</si>
  <si>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</si>
  <si>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</si>
  <si>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</si>
  <si>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</si>
  <si>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</si>
  <si>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</si>
  <si>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</si>
  <si>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</si>
  <si>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</si>
  <si>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</si>
  <si>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</si>
  <si>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</si>
  <si>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</si>
  <si>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</si>
  <si>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</si>
  <si>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</si>
  <si>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</si>
  <si>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</si>
  <si>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</si>
  <si>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</si>
  <si>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</si>
  <si>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</si>
  <si>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</si>
  <si>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</si>
  <si>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</si>
  <si>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</si>
  <si>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</si>
  <si>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</si>
  <si>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</si>
  <si>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</si>
  <si>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</si>
  <si>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</si>
  <si>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</si>
  <si>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</si>
  <si>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</si>
  <si>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</si>
  <si>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</si>
  <si>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</si>
  <si>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</si>
  <si>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</si>
  <si>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</si>
  <si>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</si>
  <si>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</si>
  <si>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</si>
  <si>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</si>
  <si>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</si>
  <si>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</si>
  <si>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</si>
  <si>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</si>
  <si>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</si>
  <si>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</si>
  <si>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</si>
  <si>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</si>
  <si>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</si>
  <si>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</si>
  <si>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</si>
  <si>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</si>
  <si>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</si>
  <si>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</si>
  <si>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</si>
  <si>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</si>
  <si>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</si>
  <si>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</si>
  <si>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</si>
  <si>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</si>
  <si>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</si>
  <si>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</si>
  <si>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</si>
  <si>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</si>
  <si>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</si>
  <si>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</si>
  <si>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</si>
  <si>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</si>
  <si>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</si>
  <si>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</si>
  <si>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</si>
  <si>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</si>
  <si>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</si>
  <si>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</si>
  <si>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</si>
  <si>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</si>
  <si>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</si>
  <si>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</si>
  <si>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</si>
  <si>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</si>
  <si>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</si>
  <si>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</si>
  <si>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</si>
  <si>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</si>
  <si>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</si>
  <si>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</si>
  <si>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</si>
  <si>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</si>
  <si>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</si>
  <si>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</si>
  <si>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</si>
  <si>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</si>
  <si>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</si>
  <si>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</si>
  <si>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</si>
  <si>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</si>
  <si>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</si>
  <si>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</si>
  <si>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</si>
  <si>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</si>
  <si>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</si>
  <si>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</si>
  <si>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</si>
  <si>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</si>
  <si>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</si>
  <si>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</si>
  <si>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</si>
  <si>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</si>
  <si>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</si>
  <si>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</si>
  <si>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</si>
  <si>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</si>
  <si>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</si>
  <si>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</si>
  <si>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</si>
  <si>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</si>
  <si>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</si>
  <si>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</si>
  <si>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</si>
  <si>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</si>
  <si>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</si>
  <si>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</si>
  <si>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</si>
  <si>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</si>
  <si>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</si>
  <si>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</si>
  <si>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</si>
  <si>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</si>
  <si>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</si>
  <si>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</si>
  <si>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</si>
  <si>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</si>
  <si>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</si>
  <si>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</si>
  <si>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</si>
  <si>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</si>
  <si>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</si>
  <si>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</si>
  <si>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</si>
  <si>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</si>
  <si>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</si>
  <si>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</si>
  <si>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</si>
  <si>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</si>
  <si>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</si>
  <si>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</si>
  <si>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</si>
  <si>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</si>
  <si>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</si>
  <si>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</si>
  <si>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</si>
  <si>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</si>
  <si>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</si>
  <si>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</si>
  <si>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</si>
  <si>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</si>
  <si>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</si>
  <si>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</si>
  <si>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</si>
  <si>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</si>
  <si>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</si>
  <si>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</si>
  <si>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</si>
  <si>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</si>
  <si>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</si>
  <si>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</si>
  <si>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</si>
  <si>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</si>
  <si>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</si>
  <si>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</si>
  <si>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</si>
  <si>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</si>
  <si>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</si>
  <si>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</si>
  <si>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</si>
  <si>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</si>
  <si>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</si>
  <si>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</si>
  <si>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</si>
  <si>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</si>
  <si>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</si>
  <si>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</si>
  <si>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</si>
  <si>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</si>
  <si>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</si>
  <si>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</si>
  <si>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</si>
  <si>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</si>
  <si>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</si>
  <si>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</si>
  <si>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</si>
  <si>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</si>
  <si>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</si>
  <si>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</si>
  <si>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</si>
  <si>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</si>
  <si>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</si>
  <si>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</si>
  <si>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</si>
  <si>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</si>
  <si>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</si>
  <si>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</si>
  <si>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</si>
  <si>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</si>
  <si>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</si>
  <si>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</si>
  <si>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</si>
  <si>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</si>
  <si>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</si>
  <si>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</si>
  <si>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</si>
  <si>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</si>
  <si>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</si>
  <si>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</si>
  <si>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</si>
  <si>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</si>
  <si>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</si>
  <si>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</si>
  <si>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</si>
  <si>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</si>
  <si>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</si>
  <si>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</si>
  <si>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</si>
  <si>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</si>
  <si>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</si>
  <si>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</si>
  <si>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</si>
  <si>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</si>
  <si>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</si>
  <si>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</si>
  <si>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</si>
  <si>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</si>
  <si>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</si>
  <si>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</si>
  <si>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</si>
  <si>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</si>
  <si>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</si>
  <si>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</si>
  <si>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</si>
  <si>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</si>
  <si>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</si>
  <si>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</si>
  <si>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</si>
  <si>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</si>
  <si>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</si>
  <si>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</si>
  <si>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</si>
  <si>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</si>
  <si>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</si>
  <si>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</si>
  <si>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</si>
  <si>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</si>
  <si>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</si>
  <si>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</si>
  <si>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</si>
  <si>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</si>
  <si>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</si>
  <si>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</si>
  <si>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</si>
  <si>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</si>
  <si>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</si>
  <si>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</si>
  <si>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</si>
  <si>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</si>
  <si>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</si>
  <si>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</si>
  <si>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</si>
  <si>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</si>
  <si>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</si>
  <si>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</si>
  <si>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</si>
  <si>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</si>
  <si>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</si>
  <si>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</si>
  <si>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</si>
  <si>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</si>
  <si>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</si>
  <si>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</si>
  <si>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</si>
  <si>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</si>
  <si>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</si>
  <si>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</si>
  <si>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</si>
  <si>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</si>
  <si>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</si>
  <si>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</si>
  <si>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</si>
  <si>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</si>
  <si>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</si>
  <si>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</si>
  <si>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</si>
  <si>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</si>
  <si>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</si>
  <si>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</si>
  <si>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</si>
  <si>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</si>
  <si>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</si>
  <si>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</si>
  <si>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</si>
  <si>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</si>
  <si>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</si>
  <si>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</si>
  <si>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</si>
  <si>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</si>
  <si>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</si>
  <si>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</si>
  <si>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</si>
  <si>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</si>
  <si>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</si>
  <si>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</si>
  <si>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</si>
  <si>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</si>
  <si>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</si>
  <si>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</si>
  <si>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</si>
  <si>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</si>
  <si>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</si>
  <si>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</si>
  <si>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</si>
  <si>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</si>
  <si>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</si>
  <si>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</si>
  <si>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</si>
  <si>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</si>
  <si>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</si>
  <si>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</si>
  <si>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</si>
  <si>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</si>
  <si>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</si>
  <si>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</si>
  <si>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</si>
  <si>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</si>
  <si>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</si>
  <si>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</si>
  <si>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</si>
  <si>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</si>
  <si>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</si>
  <si>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</si>
  <si>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</si>
  <si>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</si>
  <si>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</si>
  <si>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</si>
  <si>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</si>
  <si>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</si>
  <si>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</si>
  <si>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</si>
  <si>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</si>
  <si>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</si>
  <si>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</si>
  <si>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</si>
  <si>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</si>
  <si>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</si>
  <si>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</si>
  <si>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</si>
  <si>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</si>
  <si>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</si>
  <si>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</si>
  <si>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</si>
  <si>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</si>
  <si>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549300EVRWDWFJUNNP53</t>
  </si>
  <si>
    <t>DEBVRB</t>
  </si>
  <si>
    <t>EUR/ZAR FX Rate</t>
  </si>
  <si>
    <t>EUR/BRL FX Rate
Cross-rates:
- the USD/BRL exchange rate; and
- the EUR/USD exchange rate</t>
  </si>
  <si>
    <t>EUR/INR FX Rate
Cross-rates:
- the USD/INR exchange rate; and
- the EUR/USD exchange rate</t>
  </si>
  <si>
    <t>CGML GTM 3506</t>
  </si>
  <si>
    <t>CGMFL3506</t>
  </si>
  <si>
    <t>SE0011751551</t>
  </si>
  <si>
    <t>CITILUX/FRN DEBT 20231218</t>
  </si>
  <si>
    <t>CGML_GTM_3506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</si>
</sst>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Border="1" applyAlignment="1">
      <alignment wrapText="1"/>
    </xf>
    <xf numFmtId="0" fontId="36" fillId="0" borderId="1" xfId="0" applyFont="1" applyBorder="1" applyAlignment="1">
      <alignment wrapText="1"/>
    </xf>
    <xf numFmtId="49" fontId="36" fillId="0" borderId="10" xfId="0" applyNumberFormat="1" applyFont="1" applyFill="1" applyBorder="1" applyAlignment="1">
      <alignment wrapText="1"/>
    </xf>
    <xf numFmtId="2" fontId="36" fillId="0" borderId="11" xfId="0" applyNumberFormat="1" applyFont="1" applyFill="1" applyBorder="1" applyAlignment="1">
      <alignment wrapText="1"/>
    </xf>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L21" sqref="L2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ht="38.25">
      <c r="A2" s="1" t="s">
        <v>2507</v>
      </c>
      <c r="B2" s="64" t="s">
        <v>272</v>
      </c>
      <c r="C2" s="64" t="s">
        <v>2029</v>
      </c>
      <c r="D2" s="64" t="s">
        <v>458</v>
      </c>
      <c r="E2" s="65">
        <v>50000</v>
      </c>
      <c r="F2" s="65" t="s">
        <v>34</v>
      </c>
      <c r="G2" s="64" t="s">
        <v>267</v>
      </c>
      <c r="H2" s="3">
        <v>43452</v>
      </c>
      <c r="I2" s="310" t="s">
        <v>2727</v>
      </c>
      <c r="J2" s="219" t="str">
        <f>IF(C2="-","",VLOOKUP(C2,BondIssuerTable,2,0))</f>
        <v>CITIGM</v>
      </c>
      <c r="K2" s="219" t="str">
        <f>IF(D2="-","",VLOOKUP(D2,BondIssuingAgentsTable,2,0))</f>
        <v>GTM</v>
      </c>
      <c r="L2" s="95" t="str">
        <f>IF(D2="-","",VLOOKUP(D2,BondIssuingAgentsTable,3,0))</f>
        <v>ST</v>
      </c>
      <c r="M2" s="190" t="s">
        <v>2456</v>
      </c>
      <c r="N2" s="190" t="s">
        <v>691</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1" t="s">
        <v>410</v>
      </c>
      <c r="R5" s="312"/>
      <c r="S5" s="311" t="s">
        <v>411</v>
      </c>
      <c r="T5" s="312"/>
      <c r="U5" s="311" t="s">
        <v>412</v>
      </c>
      <c r="V5" s="312"/>
      <c r="W5" s="311" t="s">
        <v>413</v>
      </c>
      <c r="X5" s="312"/>
      <c r="Y5" s="311" t="s">
        <v>414</v>
      </c>
      <c r="Z5" s="312"/>
      <c r="AA5" s="311" t="s">
        <v>415</v>
      </c>
      <c r="AB5" s="312"/>
      <c r="AC5" s="311" t="s">
        <v>416</v>
      </c>
      <c r="AD5" s="312"/>
      <c r="AE5" s="311" t="s">
        <v>417</v>
      </c>
      <c r="AF5" s="312"/>
      <c r="AG5" s="311" t="s">
        <v>418</v>
      </c>
      <c r="AH5" s="312"/>
      <c r="AI5" s="311" t="s">
        <v>419</v>
      </c>
      <c r="AJ5" s="312"/>
      <c r="AK5" s="311" t="s">
        <v>420</v>
      </c>
      <c r="AL5" s="312"/>
      <c r="AM5" s="311" t="s">
        <v>421</v>
      </c>
      <c r="AN5" s="312"/>
      <c r="AO5" s="311" t="s">
        <v>422</v>
      </c>
      <c r="AP5" s="312"/>
      <c r="AQ5" s="311" t="s">
        <v>423</v>
      </c>
      <c r="AR5" s="312"/>
      <c r="AS5" s="311" t="s">
        <v>424</v>
      </c>
      <c r="AT5" s="312"/>
      <c r="AU5" s="311" t="s">
        <v>425</v>
      </c>
      <c r="AV5" s="312"/>
      <c r="AW5" s="311" t="s">
        <v>426</v>
      </c>
      <c r="AX5" s="312"/>
      <c r="AY5" s="311" t="s">
        <v>427</v>
      </c>
      <c r="AZ5" s="312"/>
      <c r="BA5" s="311" t="s">
        <v>428</v>
      </c>
      <c r="BB5" s="312"/>
      <c r="BC5" s="311" t="s">
        <v>429</v>
      </c>
      <c r="BD5" s="312"/>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ht="89.25">
      <c r="A7" s="306" t="s">
        <v>2732</v>
      </c>
      <c r="B7" s="306" t="s">
        <v>2732</v>
      </c>
      <c r="C7" s="306" t="s">
        <v>2733</v>
      </c>
      <c r="D7" s="64" t="s">
        <v>2734</v>
      </c>
      <c r="E7" s="64" t="s">
        <v>2735</v>
      </c>
      <c r="F7" s="307" t="s">
        <v>2728</v>
      </c>
      <c r="G7" s="69">
        <v>100</v>
      </c>
      <c r="H7" s="69" t="s">
        <v>1380</v>
      </c>
      <c r="I7" s="65">
        <v>9000000</v>
      </c>
      <c r="J7" s="3">
        <v>43452</v>
      </c>
      <c r="K7" s="70">
        <v>45278</v>
      </c>
      <c r="L7" s="70">
        <v>45260</v>
      </c>
      <c r="M7" s="244">
        <v>1320</v>
      </c>
      <c r="N7" s="244"/>
      <c r="O7" s="245" t="str">
        <f t="shared" ref="O7:O38" si="0">IF(M7="-","",VLOOKUP(M7,EUSIPA_Table,2,0))</f>
        <v>Bonus Certificates</v>
      </c>
      <c r="P7" s="72" t="s">
        <v>2736</v>
      </c>
      <c r="Q7" s="308" t="s">
        <v>2729</v>
      </c>
      <c r="R7" s="309">
        <v>33.33</v>
      </c>
      <c r="S7" s="308" t="s">
        <v>2730</v>
      </c>
      <c r="T7" s="309">
        <v>33.33</v>
      </c>
      <c r="U7" s="308" t="s">
        <v>2731</v>
      </c>
      <c r="V7" s="309">
        <v>33.33</v>
      </c>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2" t="s">
        <v>2530</v>
      </c>
      <c r="C1" s="322"/>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23" t="s">
        <v>833</v>
      </c>
      <c r="B4" s="323"/>
      <c r="C4" s="323"/>
      <c r="D4" s="323"/>
      <c r="E4" s="323"/>
      <c r="F4" s="323"/>
      <c r="G4" s="323"/>
      <c r="H4" s="323"/>
      <c r="I4" s="323"/>
      <c r="J4" s="323"/>
      <c r="K4" s="323"/>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13" t="s">
        <v>957</v>
      </c>
      <c r="T5" s="314"/>
      <c r="U5" s="314"/>
      <c r="V5" s="314"/>
      <c r="W5" s="314"/>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5" t="s">
        <v>2505</v>
      </c>
      <c r="B5" s="315"/>
      <c r="C5" s="315"/>
      <c r="D5" s="266" t="s">
        <v>2506</v>
      </c>
      <c r="E5" s="93"/>
      <c r="F5" s="93"/>
      <c r="G5" s="93"/>
      <c r="H5" s="93"/>
      <c r="I5" s="93"/>
      <c r="J5" s="93"/>
      <c r="K5" s="213"/>
      <c r="L5" s="213"/>
      <c r="M5" s="213"/>
      <c r="N5" s="213"/>
      <c r="O5" s="213"/>
      <c r="P5" s="213"/>
      <c r="Q5" s="213"/>
      <c r="R5" s="213"/>
      <c r="S5" s="213"/>
      <c r="T5" s="213"/>
      <c r="V5" s="313" t="s">
        <v>957</v>
      </c>
      <c r="W5" s="314"/>
      <c r="X5" s="314"/>
      <c r="Y5" s="314"/>
      <c r="Z5" s="314"/>
      <c r="AA5" s="313" t="s">
        <v>1009</v>
      </c>
      <c r="AB5" s="314"/>
      <c r="AC5" s="314"/>
      <c r="AD5" s="314"/>
      <c r="AE5" s="314"/>
      <c r="AF5" s="313" t="s">
        <v>1010</v>
      </c>
      <c r="AG5" s="314"/>
      <c r="AH5" s="314"/>
      <c r="AI5" s="314"/>
      <c r="AJ5" s="314"/>
      <c r="AK5" s="313" t="s">
        <v>1011</v>
      </c>
      <c r="AL5" s="314"/>
      <c r="AM5" s="314"/>
      <c r="AN5" s="314"/>
      <c r="AO5" s="314"/>
      <c r="AP5" s="313" t="s">
        <v>1012</v>
      </c>
      <c r="AQ5" s="314"/>
      <c r="AR5" s="314"/>
      <c r="AS5" s="314"/>
      <c r="AT5" s="314"/>
      <c r="AU5" s="313" t="s">
        <v>1013</v>
      </c>
      <c r="AV5" s="314"/>
      <c r="AW5" s="314"/>
      <c r="AX5" s="314"/>
      <c r="AY5" s="314"/>
      <c r="AZ5" s="313" t="s">
        <v>1014</v>
      </c>
      <c r="BA5" s="314"/>
      <c r="BB5" s="314"/>
      <c r="BC5" s="314"/>
      <c r="BD5" s="314"/>
      <c r="BE5" s="313" t="s">
        <v>1015</v>
      </c>
      <c r="BF5" s="314"/>
      <c r="BG5" s="314"/>
      <c r="BH5" s="314"/>
      <c r="BI5" s="314"/>
      <c r="BJ5" s="313" t="s">
        <v>1016</v>
      </c>
      <c r="BK5" s="314"/>
      <c r="BL5" s="314"/>
      <c r="BM5" s="314"/>
      <c r="BN5" s="314"/>
      <c r="BO5" s="313" t="s">
        <v>1017</v>
      </c>
      <c r="BP5" s="314"/>
      <c r="BQ5" s="314"/>
      <c r="BR5" s="314"/>
      <c r="BS5" s="314"/>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2710</v>
      </c>
      <c r="AD91" s="288" t="s">
        <v>2711</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2699</v>
      </c>
      <c r="AD99" s="288" t="s">
        <v>2700</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2715</v>
      </c>
      <c r="AD113" s="288" t="s">
        <v>2716</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2680</v>
      </c>
      <c r="AD122" s="288" t="s">
        <v>2681</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2671</v>
      </c>
      <c r="AD139" s="288" t="s">
        <v>2672</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2682</v>
      </c>
      <c r="AD169" s="288" t="s">
        <v>2683</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2725</v>
      </c>
      <c r="AD287" s="232" t="s">
        <v>2724</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2719</v>
      </c>
      <c r="AD293" s="288" t="s">
        <v>2720</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97" workbookViewId="0">
      <selection activeCell="B151" sqref="B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c r="B109" s="259" t="s">
        <v>2492</v>
      </c>
      <c r="D109" s="262"/>
    </row>
    <row r="110" spans="2:4">
      <c r="B110" s="259" t="s">
        <v>2110</v>
      </c>
      <c r="D110" s="262"/>
    </row>
    <row r="111" spans="2:4">
      <c r="B111" s="259" t="s">
        <v>2111</v>
      </c>
      <c r="D111" s="262"/>
    </row>
    <row r="112" spans="2:4">
      <c r="B112" s="259" t="s">
        <v>2112</v>
      </c>
      <c r="D112" s="262"/>
    </row>
    <row r="113" spans="1:4">
      <c r="B113" s="284" t="s">
        <v>2623</v>
      </c>
      <c r="D113" s="262"/>
    </row>
    <row r="114" spans="1:4">
      <c r="B114" s="259" t="s">
        <v>1905</v>
      </c>
      <c r="D114" s="262"/>
    </row>
    <row r="115" spans="1:4">
      <c r="B115" s="264" t="s">
        <v>2624</v>
      </c>
      <c r="D115" s="262"/>
    </row>
    <row r="116" spans="1:4">
      <c r="B116" s="259" t="s">
        <v>2493</v>
      </c>
      <c r="D116" s="262"/>
    </row>
    <row r="117" spans="1:4">
      <c r="B117" s="259" t="s">
        <v>1906</v>
      </c>
      <c r="D117" s="262"/>
    </row>
    <row r="118" spans="1:4">
      <c r="B118" s="259" t="s">
        <v>2114</v>
      </c>
      <c r="D118" s="262"/>
    </row>
    <row r="119" spans="1:4">
      <c r="B119" s="259" t="s">
        <v>2115</v>
      </c>
      <c r="D119" s="262"/>
    </row>
    <row r="120" spans="1:4">
      <c r="B120" s="259" t="s">
        <v>1907</v>
      </c>
      <c r="D120" s="262"/>
    </row>
    <row r="121" spans="1:4">
      <c r="B121" s="259" t="s">
        <v>2494</v>
      </c>
      <c r="D121" s="262"/>
    </row>
    <row r="122" spans="1:4">
      <c r="B122" s="259" t="s">
        <v>2118</v>
      </c>
      <c r="D122" s="262"/>
    </row>
    <row r="123" spans="1:4">
      <c r="B123" s="259" t="s">
        <v>1908</v>
      </c>
      <c r="D123" s="262"/>
    </row>
    <row r="124" spans="1:4">
      <c r="B124" s="259" t="s">
        <v>2495</v>
      </c>
      <c r="D124" s="262"/>
    </row>
    <row r="125" spans="1:4">
      <c r="B125" s="262"/>
      <c r="D125" s="262"/>
    </row>
    <row r="126" spans="1:4">
      <c r="D126" s="262"/>
    </row>
    <row r="127" spans="1:4">
      <c r="A127" s="259" t="s">
        <v>8</v>
      </c>
      <c r="B127" s="250" t="s">
        <v>1822</v>
      </c>
      <c r="D127" s="262"/>
    </row>
    <row r="128" spans="1:4">
      <c r="B128" s="250" t="s">
        <v>1824</v>
      </c>
      <c r="D128" s="262"/>
    </row>
    <row r="129" spans="2:4">
      <c r="B129" s="250" t="s">
        <v>1825</v>
      </c>
      <c r="D129" s="262"/>
    </row>
    <row r="130" spans="2:4">
      <c r="B130" s="289" t="s">
        <v>2563</v>
      </c>
      <c r="D130" s="262"/>
    </row>
    <row r="131" spans="2:4">
      <c r="B131" s="289" t="s">
        <v>2637</v>
      </c>
      <c r="D131" s="262"/>
    </row>
    <row r="132" spans="2:4">
      <c r="B132" s="289" t="s">
        <v>1826</v>
      </c>
      <c r="D132" s="262"/>
    </row>
    <row r="133" spans="2:4">
      <c r="B133" s="289" t="s">
        <v>1827</v>
      </c>
      <c r="D133" s="262"/>
    </row>
    <row r="134" spans="2:4">
      <c r="B134" s="250" t="s">
        <v>1828</v>
      </c>
      <c r="D134" s="262"/>
    </row>
    <row r="135" spans="2:4">
      <c r="B135" s="250" t="s">
        <v>1829</v>
      </c>
      <c r="D135" s="262"/>
    </row>
    <row r="136" spans="2:4">
      <c r="B136" s="250" t="s">
        <v>1830</v>
      </c>
      <c r="D136" s="262"/>
    </row>
    <row r="137" spans="2:4">
      <c r="B137" s="250" t="s">
        <v>1831</v>
      </c>
      <c r="D137" s="262"/>
    </row>
    <row r="138" spans="2:4">
      <c r="B138" s="250" t="s">
        <v>1832</v>
      </c>
      <c r="D138" s="262"/>
    </row>
    <row r="139" spans="2:4">
      <c r="B139" s="250" t="s">
        <v>1833</v>
      </c>
      <c r="D139" s="262"/>
    </row>
    <row r="140" spans="2:4">
      <c r="B140" s="250" t="s">
        <v>2072</v>
      </c>
      <c r="D140" s="262"/>
    </row>
    <row r="141" spans="2:4">
      <c r="B141" s="250" t="s">
        <v>1834</v>
      </c>
      <c r="D141" s="262"/>
    </row>
    <row r="142" spans="2:4">
      <c r="B142" s="250" t="s">
        <v>1835</v>
      </c>
      <c r="D142" s="262"/>
    </row>
    <row r="143" spans="2:4">
      <c r="B143" s="250" t="s">
        <v>1836</v>
      </c>
      <c r="D143" s="262"/>
    </row>
    <row r="144" spans="2:4">
      <c r="B144" s="250" t="s">
        <v>1837</v>
      </c>
      <c r="D144" s="262"/>
    </row>
    <row r="145" spans="1:4">
      <c r="B145" s="289" t="s">
        <v>716</v>
      </c>
      <c r="D145" s="262"/>
    </row>
    <row r="146" spans="1:4" s="284" customFormat="1">
      <c r="B146" s="259"/>
      <c r="D146" s="262"/>
    </row>
    <row r="147" spans="1:4">
      <c r="A147" s="259" t="s">
        <v>1911</v>
      </c>
      <c r="B147" s="250" t="s">
        <v>1823</v>
      </c>
      <c r="D147" s="262"/>
    </row>
    <row r="148" spans="1:4">
      <c r="B148" s="250" t="s">
        <v>1910</v>
      </c>
      <c r="D148" s="262"/>
    </row>
    <row r="149" spans="1:4">
      <c r="B149" s="249" t="s">
        <v>2073</v>
      </c>
      <c r="D149" s="262"/>
    </row>
    <row r="150" spans="1:4">
      <c r="D150" s="262"/>
    </row>
    <row r="151" spans="1:4">
      <c r="B151" s="284"/>
      <c r="D151" s="262"/>
    </row>
    <row r="152" spans="1:4">
      <c r="A152" s="259" t="s">
        <v>2075</v>
      </c>
      <c r="B152" s="264" t="s">
        <v>1887</v>
      </c>
      <c r="D152" s="262"/>
    </row>
    <row r="153" spans="1:4">
      <c r="B153" s="264" t="s">
        <v>2076</v>
      </c>
      <c r="D153" s="262"/>
    </row>
    <row r="154" spans="1:4">
      <c r="B154" s="264" t="s">
        <v>2077</v>
      </c>
      <c r="D154" s="262"/>
    </row>
    <row r="155" spans="1:4">
      <c r="B155" s="264" t="s">
        <v>2635</v>
      </c>
      <c r="D155" s="262"/>
    </row>
    <row r="156" spans="1:4">
      <c r="B156" s="264" t="s">
        <v>2078</v>
      </c>
      <c r="D156" s="262"/>
    </row>
    <row r="157" spans="1:4">
      <c r="B157" s="264" t="s">
        <v>2079</v>
      </c>
      <c r="D157" s="262"/>
    </row>
    <row r="158" spans="1:4">
      <c r="B158" s="264" t="s">
        <v>2636</v>
      </c>
      <c r="D158" s="262"/>
    </row>
    <row r="159" spans="1:4">
      <c r="B159" s="264" t="s">
        <v>2080</v>
      </c>
      <c r="D159" s="262"/>
    </row>
    <row r="160" spans="1:4">
      <c r="B160" s="264" t="s">
        <v>1888</v>
      </c>
      <c r="D160" s="262"/>
    </row>
    <row r="161" spans="2:4">
      <c r="B161" s="264" t="s">
        <v>1889</v>
      </c>
      <c r="D161" s="262"/>
    </row>
    <row r="162" spans="2:4">
      <c r="B162" s="264" t="s">
        <v>2081</v>
      </c>
      <c r="D162" s="262"/>
    </row>
    <row r="163" spans="2:4">
      <c r="B163" s="264" t="s">
        <v>2082</v>
      </c>
      <c r="D163" s="262"/>
    </row>
    <row r="164" spans="2:4">
      <c r="B164" s="264" t="s">
        <v>2083</v>
      </c>
      <c r="D164" s="262"/>
    </row>
    <row r="165" spans="2:4">
      <c r="B165" s="264" t="s">
        <v>2084</v>
      </c>
      <c r="D165" s="262"/>
    </row>
    <row r="166" spans="2:4">
      <c r="B166" s="264" t="s">
        <v>2085</v>
      </c>
      <c r="D166" s="262"/>
    </row>
    <row r="167" spans="2:4">
      <c r="B167" s="264" t="s">
        <v>2086</v>
      </c>
      <c r="D167" s="262"/>
    </row>
    <row r="168" spans="2:4">
      <c r="B168" s="264" t="s">
        <v>2087</v>
      </c>
      <c r="D168" s="262"/>
    </row>
    <row r="169" spans="2:4">
      <c r="B169" s="264" t="s">
        <v>2088</v>
      </c>
      <c r="D169" s="262"/>
    </row>
    <row r="170" spans="2:4">
      <c r="B170" s="264" t="s">
        <v>2089</v>
      </c>
      <c r="D170" s="262"/>
    </row>
    <row r="171" spans="2:4">
      <c r="B171" s="264" t="s">
        <v>2090</v>
      </c>
      <c r="D171" s="262"/>
    </row>
    <row r="172" spans="2:4">
      <c r="B172" s="264" t="s">
        <v>1890</v>
      </c>
      <c r="D172" s="262"/>
    </row>
    <row r="173" spans="2:4">
      <c r="B173" s="264" t="s">
        <v>1891</v>
      </c>
      <c r="D173" s="262"/>
    </row>
    <row r="174" spans="2:4">
      <c r="B174" s="264" t="s">
        <v>1892</v>
      </c>
      <c r="D174" s="262"/>
    </row>
    <row r="175" spans="2:4">
      <c r="B175" s="264" t="s">
        <v>1893</v>
      </c>
      <c r="D175" s="262"/>
    </row>
    <row r="176" spans="2:4">
      <c r="B176" s="264" t="s">
        <v>1894</v>
      </c>
      <c r="D176" s="262"/>
    </row>
    <row r="177" spans="2:4">
      <c r="B177" s="264" t="s">
        <v>1895</v>
      </c>
      <c r="D177" s="262"/>
    </row>
    <row r="178" spans="2:4">
      <c r="B178" s="264" t="s">
        <v>1896</v>
      </c>
      <c r="D178" s="262"/>
    </row>
    <row r="179" spans="2:4">
      <c r="B179" s="264" t="s">
        <v>2091</v>
      </c>
      <c r="D179" s="262"/>
    </row>
    <row r="180" spans="2:4">
      <c r="B180" s="264" t="s">
        <v>2092</v>
      </c>
      <c r="D180" s="262"/>
    </row>
    <row r="181" spans="2:4">
      <c r="B181" s="264" t="s">
        <v>2093</v>
      </c>
      <c r="D181" s="262"/>
    </row>
    <row r="182" spans="2:4">
      <c r="B182" s="264" t="s">
        <v>2094</v>
      </c>
      <c r="D182" s="262"/>
    </row>
    <row r="183" spans="2:4">
      <c r="B183" s="259" t="s">
        <v>2471</v>
      </c>
    </row>
    <row r="184" spans="2:4">
      <c r="B184" t="s">
        <v>2726</v>
      </c>
    </row>
    <row r="185" spans="2:4">
      <c r="B185" s="264" t="s">
        <v>2095</v>
      </c>
    </row>
    <row r="186" spans="2:4">
      <c r="B186" s="264" t="s">
        <v>1897</v>
      </c>
    </row>
    <row r="187" spans="2:4">
      <c r="B187" s="264" t="s">
        <v>2096</v>
      </c>
    </row>
    <row r="188" spans="2:4">
      <c r="B188" s="264" t="s">
        <v>2097</v>
      </c>
    </row>
    <row r="189" spans="2:4">
      <c r="B189" s="264" t="s">
        <v>2098</v>
      </c>
    </row>
    <row r="190" spans="2:4">
      <c r="B190" s="264" t="s">
        <v>2099</v>
      </c>
    </row>
    <row r="191" spans="2:4">
      <c r="B191" s="264" t="s">
        <v>2100</v>
      </c>
    </row>
    <row r="192" spans="2:4">
      <c r="B192" s="264" t="s">
        <v>2101</v>
      </c>
    </row>
    <row r="193" spans="2:2">
      <c r="B193" s="264" t="s">
        <v>2102</v>
      </c>
    </row>
    <row r="194" spans="2:2">
      <c r="B194" s="264" t="s">
        <v>2103</v>
      </c>
    </row>
    <row r="195" spans="2:2">
      <c r="B195" s="264" t="s">
        <v>2104</v>
      </c>
    </row>
    <row r="196" spans="2:2">
      <c r="B196" s="264" t="s">
        <v>2105</v>
      </c>
    </row>
    <row r="197" spans="2:2">
      <c r="B197" s="264" t="s">
        <v>1898</v>
      </c>
    </row>
    <row r="198" spans="2:2">
      <c r="B198" s="264" t="s">
        <v>2106</v>
      </c>
    </row>
    <row r="199" spans="2:2">
      <c r="B199" s="264" t="s">
        <v>2107</v>
      </c>
    </row>
    <row r="200" spans="2:2">
      <c r="B200" s="264" t="s">
        <v>1899</v>
      </c>
    </row>
    <row r="201" spans="2:2">
      <c r="B201" s="264" t="s">
        <v>2108</v>
      </c>
    </row>
    <row r="202" spans="2:2">
      <c r="B202" s="264" t="s">
        <v>1900</v>
      </c>
    </row>
    <row r="203" spans="2:2">
      <c r="B203" s="264" t="s">
        <v>1901</v>
      </c>
    </row>
    <row r="204" spans="2:2">
      <c r="B204" s="264" t="s">
        <v>1902</v>
      </c>
    </row>
    <row r="205" spans="2:2">
      <c r="B205" s="264" t="s">
        <v>1903</v>
      </c>
    </row>
    <row r="206" spans="2:2">
      <c r="B206" s="264" t="s">
        <v>1904</v>
      </c>
    </row>
    <row r="207" spans="2:2">
      <c r="B207" s="264" t="s">
        <v>2109</v>
      </c>
    </row>
    <row r="208" spans="2:2">
      <c r="B208" s="264" t="s">
        <v>2110</v>
      </c>
    </row>
    <row r="209" spans="2:2">
      <c r="B209" s="264" t="s">
        <v>2111</v>
      </c>
    </row>
    <row r="210" spans="2:2">
      <c r="B210" s="264" t="s">
        <v>2112</v>
      </c>
    </row>
    <row r="211" spans="2:2">
      <c r="B211" s="264" t="s">
        <v>1905</v>
      </c>
    </row>
    <row r="212" spans="2:2">
      <c r="B212" s="264" t="s">
        <v>2624</v>
      </c>
    </row>
    <row r="213" spans="2:2">
      <c r="B213" s="264" t="s">
        <v>2113</v>
      </c>
    </row>
    <row r="214" spans="2:2">
      <c r="B214" s="264" t="s">
        <v>1906</v>
      </c>
    </row>
    <row r="215" spans="2:2">
      <c r="B215" s="264" t="s">
        <v>2114</v>
      </c>
    </row>
    <row r="216" spans="2:2">
      <c r="B216" s="264" t="s">
        <v>2115</v>
      </c>
    </row>
    <row r="217" spans="2:2">
      <c r="B217" s="264" t="s">
        <v>1907</v>
      </c>
    </row>
    <row r="218" spans="2:2">
      <c r="B218" s="264" t="s">
        <v>2116</v>
      </c>
    </row>
    <row r="219" spans="2:2">
      <c r="B219" s="264" t="s">
        <v>2117</v>
      </c>
    </row>
    <row r="220" spans="2:2">
      <c r="B220" s="264" t="s">
        <v>2118</v>
      </c>
    </row>
    <row r="221" spans="2:2">
      <c r="B221"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6">
        <v>40858</v>
      </c>
      <c r="C1" s="317"/>
      <c r="D1" s="318"/>
      <c r="F1" s="9" t="s">
        <v>302</v>
      </c>
    </row>
    <row r="2" spans="1:21">
      <c r="A2" s="10" t="s">
        <v>303</v>
      </c>
      <c r="B2" s="319" t="s">
        <v>325</v>
      </c>
      <c r="C2" s="320"/>
      <c r="D2" s="321"/>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2018-12-17T13:24:37Z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