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3040" windowHeight="897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<sst xmlns="http://schemas.openxmlformats.org/spreadsheetml/2006/main" count="4285" uniqueCount="2774">
  <si>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</si>
  <si>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</si>
  <si>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</si>
  <si>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</si>
  <si>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</si>
  <si>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</si>
  <si>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</si>
  <si>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</si>
  <si>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</si>
  <si>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</si>
  <si>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</si>
  <si>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</si>
  <si>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</si>
  <si>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</si>
  <si>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</si>
  <si>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</si>
  <si>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</si>
  <si>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</si>
  <si>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</si>
  <si>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</si>
  <si>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</si>
  <si>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</si>
  <si>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</si>
  <si>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</si>
  <si>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</si>
  <si>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</si>
  <si>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</si>
  <si>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</si>
  <si>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</si>
  <si>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</si>
  <si>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</si>
  <si>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</si>
  <si>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</si>
  <si>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</si>
  <si>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</si>
  <si>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</si>
  <si>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</si>
  <si>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</si>
  <si>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</si>
  <si>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</si>
  <si>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</si>
  <si>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</si>
  <si>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</si>
  <si>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</si>
  <si>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</si>
  <si>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</si>
  <si>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</si>
  <si>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</si>
  <si>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</si>
  <si>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</si>
  <si>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</si>
  <si>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</si>
  <si>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</si>
  <si>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</si>
  <si>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</si>
  <si>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</si>
  <si>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</si>
  <si>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</si>
  <si>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</si>
  <si>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</si>
  <si>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</si>
  <si>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</si>
  <si>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</si>
  <si>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</si>
  <si>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</si>
  <si>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</si>
  <si>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</si>
  <si>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</si>
  <si>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</si>
  <si>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</si>
  <si>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</si>
  <si>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</si>
  <si>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</si>
  <si>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</si>
  <si>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</si>
  <si>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</si>
  <si>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</si>
  <si>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</si>
  <si>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</si>
  <si>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</si>
  <si>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</si>
  <si>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</si>
  <si>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</si>
  <si>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</si>
  <si>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</si>
  <si>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</si>
  <si>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</si>
  <si>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</si>
  <si>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</si>
  <si>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</si>
  <si>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</si>
  <si>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</si>
  <si>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</si>
  <si>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</si>
  <si>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</si>
  <si>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</si>
  <si>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</si>
  <si>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</si>
  <si>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</si>
  <si>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</si>
  <si>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</si>
  <si>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</si>
  <si>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</si>
  <si>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</si>
  <si>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</si>
  <si>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</si>
  <si>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</si>
  <si>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</si>
  <si>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</si>
  <si>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</si>
  <si>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</si>
  <si>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</si>
  <si>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</si>
  <si>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</si>
  <si>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</si>
  <si>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</si>
  <si>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</si>
  <si>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</si>
  <si>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</si>
  <si>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</si>
  <si>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</si>
  <si>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</si>
  <si>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</si>
  <si>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</si>
  <si>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</si>
  <si>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</si>
  <si>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</si>
  <si>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</si>
  <si>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</si>
  <si>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</si>
  <si>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</si>
  <si>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</si>
  <si>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</si>
  <si>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</si>
  <si>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</si>
  <si>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</si>
  <si>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</si>
  <si>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</si>
  <si>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</si>
  <si>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</si>
  <si>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</si>
  <si>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</si>
  <si>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</si>
  <si>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</si>
  <si>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</si>
  <si>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</si>
  <si>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</si>
  <si>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</si>
  <si>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</si>
  <si>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</si>
  <si>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</si>
  <si>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</si>
  <si>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</si>
  <si>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</si>
  <si>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</si>
  <si>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</si>
  <si>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</si>
  <si>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</si>
  <si>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</si>
  <si>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</si>
  <si>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</si>
  <si>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</si>
  <si>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</si>
  <si>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</si>
  <si>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</si>
  <si>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</si>
  <si>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</si>
  <si>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</si>
  <si>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</si>
  <si>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</si>
  <si>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</si>
  <si>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</si>
  <si>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</si>
  <si>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</si>
  <si>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</si>
  <si>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</si>
  <si>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</si>
  <si>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</si>
  <si>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</si>
  <si>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</si>
  <si>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</si>
  <si>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</si>
  <si>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</si>
  <si>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</si>
  <si>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</si>
  <si>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</si>
  <si>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</si>
  <si>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</si>
  <si>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</si>
  <si>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</si>
  <si>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</si>
  <si>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</si>
  <si>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</si>
  <si>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</si>
  <si>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</si>
  <si>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</si>
  <si>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</si>
  <si>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</si>
  <si>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</si>
  <si>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</si>
  <si>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</si>
  <si>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</si>
  <si>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</si>
  <si>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</si>
  <si>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</si>
  <si>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</si>
  <si>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</si>
  <si>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</si>
  <si>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</si>
  <si>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</si>
  <si>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</si>
  <si>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</si>
  <si>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</si>
  <si>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</si>
  <si>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</si>
  <si>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</si>
  <si>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</si>
  <si>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</si>
  <si>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</si>
  <si>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</si>
  <si>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</si>
  <si>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</si>
  <si>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</si>
  <si>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</si>
  <si>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</si>
  <si>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</si>
  <si>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</si>
  <si>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</si>
  <si>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</si>
  <si>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</si>
  <si>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</si>
  <si>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</si>
  <si>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</si>
  <si>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</si>
  <si>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</si>
  <si>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</si>
  <si>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</si>
  <si>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</si>
  <si>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</si>
  <si>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</si>
  <si>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</si>
  <si>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</si>
  <si>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</si>
  <si>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</si>
  <si>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</si>
  <si>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</si>
  <si>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</si>
  <si>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</si>
  <si>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</si>
  <si>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</si>
  <si>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</si>
  <si>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</si>
  <si>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</si>
  <si>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</si>
  <si>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</si>
  <si>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</si>
  <si>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</si>
  <si>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</si>
  <si>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</si>
  <si>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</si>
  <si>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</si>
  <si>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</si>
  <si>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</si>
  <si>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</si>
  <si>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</si>
  <si>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</si>
  <si>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</si>
  <si>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</si>
  <si>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</si>
  <si>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</si>
  <si>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</si>
  <si>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</si>
  <si>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</si>
  <si>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</si>
  <si>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</si>
  <si>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</si>
  <si>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</si>
  <si>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</si>
  <si>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</si>
  <si>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</si>
  <si>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</si>
  <si>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</si>
  <si>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</si>
  <si>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</si>
  <si>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</si>
  <si>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</si>
  <si>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</si>
  <si>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</si>
  <si>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</si>
  <si>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</si>
  <si>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</si>
  <si>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</si>
  <si>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</si>
  <si>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</si>
  <si>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</si>
  <si>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</si>
  <si>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</si>
  <si>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</si>
  <si>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</si>
  <si>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</si>
  <si>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</si>
  <si>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</si>
  <si>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</si>
  <si>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</si>
  <si>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</si>
  <si>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</si>
  <si>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</si>
  <si>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</si>
  <si>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</si>
  <si>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</si>
  <si>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</si>
  <si>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</si>
  <si>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</si>
  <si>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</si>
  <si>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</si>
  <si>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</si>
  <si>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</si>
  <si>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</si>
  <si>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</si>
  <si>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</si>
  <si>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</si>
  <si>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</si>
  <si>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</si>
  <si>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</si>
  <si>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</si>
  <si>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</si>
  <si>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</si>
  <si>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</si>
  <si>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</si>
  <si>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</si>
  <si>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</si>
  <si>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</si>
  <si>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</si>
  <si>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</si>
  <si>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</si>
  <si>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</si>
  <si>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</si>
  <si>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</si>
  <si>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</si>
  <si>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</si>
  <si>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</si>
  <si>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</si>
  <si>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</si>
  <si>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</si>
  <si>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</si>
  <si>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</si>
  <si>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</si>
  <si>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</si>
  <si>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</si>
  <si>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</si>
  <si>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</si>
  <si>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</si>
  <si>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</si>
  <si>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</si>
  <si>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</si>
  <si>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</si>
  <si>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</si>
  <si>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</si>
  <si>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</si>
  <si>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</si>
  <si>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</si>
  <si>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</si>
  <si>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</si>
  <si>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</si>
  <si>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</si>
  <si>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</si>
  <si>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</si>
  <si>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</si>
  <si>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</si>
  <si>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</si>
  <si>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</si>
  <si>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</si>
  <si>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</si>
  <si>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</si>
  <si>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</si>
  <si>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</si>
  <si>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</si>
  <si>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</si>
  <si>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</si>
  <si>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</si>
  <si>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</si>
  <si>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</si>
  <si>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</si>
  <si>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</si>
  <si>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</si>
  <si>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</si>
  <si>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</si>
  <si>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</si>
  <si>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</si>
  <si>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</si>
  <si>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</si>
  <si>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</si>
  <si>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</si>
  <si>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</si>
  <si>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</si>
  <si>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</si>
  <si>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</si>
  <si>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</si>
  <si>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</si>
  <si>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</si>
  <si>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</si>
  <si>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</si>
  <si>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</si>
  <si>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</si>
  <si>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</si>
  <si>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</si>
  <si>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</si>
  <si>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</si>
  <si>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</si>
  <si>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</si>
  <si>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</si>
  <si>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</si>
  <si>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</si>
  <si>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</si>
  <si>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</si>
  <si>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</si>
  <si>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</si>
  <si>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</si>
  <si>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</si>
  <si>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</si>
  <si>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</si>
  <si>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</si>
  <si>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</si>
  <si>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</si>
  <si>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</si>
  <si>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</si>
  <si>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</si>
  <si>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</si>
  <si>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</si>
  <si>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</si>
  <si>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</si>
  <si>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</si>
  <si>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</si>
  <si>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</si>
  <si>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</si>
  <si>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</si>
  <si>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</si>
  <si>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</si>
  <si>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</si>
  <si>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</si>
  <si>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</si>
  <si>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</si>
  <si>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</si>
  <si>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</si>
  <si>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</si>
  <si>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</si>
  <si>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</si>
  <si>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</si>
  <si>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</si>
  <si>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</si>
  <si>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</si>
  <si>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</si>
  <si>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</si>
  <si>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</si>
  <si>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</si>
  <si>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</si>
  <si>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</si>
  <si>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</si>
  <si>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</si>
  <si>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</si>
  <si>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</si>
  <si>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</si>
  <si>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</si>
  <si>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</si>
  <si>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</si>
  <si>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</si>
  <si>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</si>
  <si>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</si>
  <si>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</si>
  <si>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</si>
  <si>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</si>
  <si>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</si>
  <si>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</si>
  <si>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</si>
  <si>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</si>
  <si>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</si>
  <si>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</si>
  <si>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</si>
  <si>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</si>
  <si>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</si>
  <si>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</si>
  <si>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</si>
  <si>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</si>
  <si>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</si>
  <si>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</si>
  <si>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</si>
  <si>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</si>
  <si>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</si>
  <si>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</si>
  <si>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</si>
  <si>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</si>
  <si>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</si>
  <si>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</si>
  <si>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</si>
  <si>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</si>
  <si>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</si>
  <si>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</si>
  <si>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</si>
  <si>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</si>
  <si>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</si>
  <si>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</si>
  <si>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</si>
  <si>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</si>
  <si>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</si>
  <si>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</si>
  <si>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</si>
  <si>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</si>
  <si>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</si>
  <si>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</si>
  <si>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</si>
  <si>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</si>
  <si>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</si>
  <si>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</si>
  <si>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</si>
  <si>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</si>
  <si>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</si>
  <si>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</si>
  <si>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</si>
  <si>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</si>
  <si>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</si>
  <si>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</si>
  <si>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</si>
  <si>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</si>
  <si>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</si>
  <si>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</si>
  <si>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</si>
  <si>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</si>
  <si>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</si>
  <si>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</si>
  <si>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</si>
  <si>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</si>
  <si>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</si>
  <si>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</si>
  <si>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</si>
  <si>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</si>
  <si>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</si>
  <si>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</si>
  <si>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</si>
  <si>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</si>
  <si>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</si>
  <si>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</si>
  <si>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</si>
  <si>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</si>
  <si>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</si>
  <si>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</si>
  <si>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</si>
  <si>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</si>
  <si>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</si>
  <si>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</si>
  <si>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</si>
  <si>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</si>
  <si>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</si>
  <si>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</si>
  <si>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</si>
  <si>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</si>
  <si>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</si>
  <si>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</si>
  <si>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</si>
  <si>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</si>
  <si>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</si>
  <si>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</si>
  <si>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</si>
  <si>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</si>
  <si>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</si>
  <si>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</si>
  <si>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</si>
  <si>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</si>
  <si>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</si>
  <si>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</si>
  <si>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</si>
  <si>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</si>
  <si>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</si>
  <si>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</si>
  <si>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</si>
  <si>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</si>
  <si>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</si>
  <si>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</si>
  <si>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</si>
  <si>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</si>
  <si>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</si>
  <si>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</si>
  <si>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</si>
  <si>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</si>
  <si>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</si>
  <si>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</si>
  <si>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</si>
  <si>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</si>
  <si>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</si>
  <si>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</si>
  <si>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</si>
  <si>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</si>
  <si>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</si>
  <si>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</si>
  <si>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</si>
  <si>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</si>
  <si>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</si>
  <si>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</si>
  <si>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</si>
  <si>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</si>
  <si>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</si>
  <si>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</si>
  <si>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</si>
  <si>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</si>
  <si>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</si>
  <si>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</si>
  <si>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</si>
  <si>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</si>
  <si>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</si>
  <si>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</si>
  <si>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</si>
  <si>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</si>
  <si>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</si>
  <si>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</si>
  <si>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</si>
  <si>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</si>
  <si>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</si>
  <si>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</si>
  <si>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</si>
  <si>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</si>
  <si>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</si>
  <si>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</si>
  <si>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</si>
  <si>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</si>
  <si>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</si>
  <si>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</si>
  <si>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</si>
  <si>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</si>
  <si>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</si>
  <si>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</si>
  <si>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</si>
  <si>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</si>
  <si>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</si>
  <si>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</si>
  <si>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</si>
  <si>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</si>
  <si>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</si>
  <si>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</si>
  <si>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</si>
  <si>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</si>
  <si>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</si>
  <si>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</si>
  <si>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</si>
  <si>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</si>
  <si>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</si>
  <si>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</si>
  <si>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</si>
  <si>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</si>
  <si>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</si>
  <si>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</si>
  <si>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</si>
  <si>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</si>
  <si>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</si>
  <si>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</si>
  <si>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</si>
  <si>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</si>
  <si>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</si>
  <si>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</si>
  <si>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</si>
  <si>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</si>
  <si>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</si>
  <si>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</si>
  <si>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</si>
  <si>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</si>
  <si>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</si>
  <si>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</si>
  <si>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</si>
  <si>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</si>
  <si>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</si>
  <si>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</si>
  <si>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</si>
  <si>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</si>
  <si>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</si>
  <si>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</si>
  <si>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</si>
  <si>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</si>
  <si>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</si>
  <si>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</si>
  <si>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</si>
  <si>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</si>
  <si>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</si>
  <si>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</si>
  <si>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</si>
  <si>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</si>
  <si>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</si>
  <si>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</si>
  <si>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</si>
  <si>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</si>
  <si>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</si>
  <si>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</si>
  <si>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</si>
  <si>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</si>
  <si>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</si>
  <si>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</si>
  <si>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</si>
  <si>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</si>
  <si>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</si>
  <si>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</si>
  <si>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</si>
  <si>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</si>
  <si>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</si>
  <si>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</si>
  <si>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</si>
  <si>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</si>
  <si>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</si>
  <si>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</si>
  <si>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</si>
  <si>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</si>
  <si>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</si>
  <si>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</si>
  <si>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</si>
  <si>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</si>
  <si>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</si>
  <si>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</si>
  <si>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</si>
  <si>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</si>
  <si>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</si>
  <si>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</si>
  <si>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</si>
  <si>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</si>
  <si>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</si>
  <si>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</si>
  <si>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</si>
  <si>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</si>
  <si>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</si>
  <si>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</si>
  <si>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</si>
  <si>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</si>
  <si>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</si>
  <si>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</si>
  <si>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</si>
  <si>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</si>
  <si>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</si>
  <si>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</si>
  <si>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</si>
  <si>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</si>
  <si>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</si>
  <si>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</si>
  <si>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</si>
  <si>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</si>
  <si>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</si>
  <si>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</si>
  <si>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</si>
  <si>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</si>
  <si>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</si>
  <si>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</si>
  <si>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</si>
  <si>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</si>
  <si>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</si>
  <si>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</si>
  <si>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</si>
  <si>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</si>
  <si>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</si>
  <si>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</si>
  <si>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</si>
  <si>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</si>
  <si>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</si>
  <si>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</si>
  <si>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</si>
  <si>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</si>
  <si>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</si>
  <si>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</si>
  <si>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</si>
  <si>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</si>
  <si>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</si>
  <si>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</si>
  <si>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</si>
  <si>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</si>
  <si>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</si>
  <si>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</si>
  <si>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</si>
  <si>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</si>
  <si>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</si>
  <si>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</si>
  <si>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</si>
  <si>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</si>
  <si>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</si>
  <si>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</si>
  <si>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</si>
  <si>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</si>
  <si>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</si>
  <si>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</si>
  <si>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</si>
  <si>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</si>
  <si>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</si>
  <si>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</si>
  <si>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</si>
  <si>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</si>
  <si>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</si>
  <si>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</si>
  <si>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</si>
  <si>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</si>
  <si>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</si>
  <si>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</si>
  <si>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</si>
  <si>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</si>
  <si>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</si>
  <si>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</si>
  <si>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</si>
  <si>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</si>
  <si>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</si>
  <si>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</si>
  <si>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</si>
  <si>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</si>
  <si>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</si>
  <si>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</si>
  <si>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</si>
  <si>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</si>
  <si>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</si>
  <si>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</si>
  <si>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</si>
  <si>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</si>
  <si>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</si>
  <si>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</si>
  <si>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</si>
  <si>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</si>
  <si>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</si>
  <si>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</si>
  <si>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</si>
  <si>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</si>
  <si>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</si>
  <si>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</si>
  <si>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</si>
  <si>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</si>
  <si>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</si>
  <si>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</si>
  <si>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</si>
  <si>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</si>
  <si>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</si>
  <si>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</si>
  <si>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</si>
  <si>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</si>
  <si>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</si>
  <si>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</si>
  <si>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</si>
  <si>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</si>
  <si>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</si>
  <si>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</si>
  <si>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</si>
  <si>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</si>
  <si>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</si>
  <si>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</si>
  <si>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</si>
  <si>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</si>
  <si>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</si>
  <si>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</si>
  <si>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</si>
  <si>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</si>
  <si>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</si>
  <si>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</si>
  <si>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</si>
  <si>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</si>
  <si>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</si>
  <si>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</si>
  <si>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</si>
  <si>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</si>
  <si>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</si>
  <si>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</si>
  <si>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</si>
  <si>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</si>
  <si>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</si>
  <si>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</si>
  <si>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</si>
  <si>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</si>
  <si>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</si>
  <si>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</si>
  <si>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</si>
  <si>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</si>
  <si>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</si>
  <si>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</si>
  <si>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</si>
  <si>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</si>
  <si>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</si>
  <si>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</si>
  <si>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</si>
  <si>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</si>
  <si>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</si>
  <si>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</si>
  <si>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</si>
  <si>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</si>
  <si>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</si>
  <si>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</si>
  <si>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</si>
  <si>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</si>
  <si>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</si>
  <si>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</si>
  <si>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</si>
  <si>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</si>
  <si>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</si>
  <si>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</si>
  <si>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</si>
  <si>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</si>
  <si>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</si>
  <si>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</si>
  <si>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</si>
  <si>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</si>
  <si>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</si>
  <si>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</si>
  <si>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</si>
  <si>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</si>
  <si>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</si>
  <si>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</si>
  <si>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</si>
  <si>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</si>
  <si>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</si>
  <si>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</si>
  <si>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</si>
  <si>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</si>
  <si>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</si>
  <si>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</si>
  <si>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</si>
  <si>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</si>
  <si>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</si>
  <si>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</si>
  <si>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</si>
  <si>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</si>
  <si>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</si>
  <si>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</si>
  <si>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</si>
  <si>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</si>
  <si>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</si>
  <si>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</si>
  <si>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</si>
  <si>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</si>
  <si>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</si>
  <si>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</si>
  <si>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</si>
  <si>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</si>
  <si>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</si>
  <si>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</si>
  <si>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</si>
  <si>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</si>
  <si>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</si>
  <si>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</si>
  <si>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</si>
  <si>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</si>
  <si>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</si>
  <si>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</si>
  <si>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</si>
  <si>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</si>
  <si>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</si>
  <si>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</si>
  <si>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</si>
  <si>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</si>
  <si>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</si>
  <si>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</si>
  <si>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</si>
  <si>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</si>
  <si>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</si>
  <si>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</si>
  <si>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</si>
  <si>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</si>
  <si>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</si>
  <si>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</si>
  <si>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</si>
  <si>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</si>
  <si>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</si>
  <si>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</si>
  <si>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</si>
  <si>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</si>
  <si>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</si>
  <si>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</si>
  <si>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</si>
  <si>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</si>
  <si>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</si>
  <si>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</si>
  <si>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</si>
  <si>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</si>
  <si>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</si>
  <si>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</si>
  <si>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</si>
  <si>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</si>
  <si>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</si>
  <si>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</si>
  <si>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</si>
  <si>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</si>
  <si>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</si>
  <si>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</si>
  <si>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</si>
  <si>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</si>
  <si>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</si>
  <si>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</si>
  <si>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</si>
  <si>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</si>
  <si>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</si>
  <si>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</si>
  <si>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</si>
  <si>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</si>
  <si>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</si>
  <si>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</si>
  <si>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</si>
  <si>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</si>
  <si>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</si>
  <si>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</si>
  <si>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</si>
  <si>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</si>
  <si>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</si>
  <si>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</si>
  <si>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</si>
  <si>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</si>
  <si>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</si>
  <si>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</si>
  <si>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</si>
  <si>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</si>
  <si>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</si>
  <si>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</si>
  <si>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</si>
  <si>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</si>
  <si>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</si>
  <si>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</si>
  <si>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</si>
  <si>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</si>
  <si>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</si>
  <si>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</si>
  <si>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</si>
  <si>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</si>
  <si>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</si>
  <si>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</si>
  <si>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</si>
  <si>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</si>
  <si>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</si>
  <si>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</si>
  <si>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</si>
  <si>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</si>
  <si>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</si>
  <si>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</si>
  <si>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</si>
  <si>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</si>
  <si>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</si>
  <si>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</si>
  <si>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</si>
  <si>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</si>
  <si>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</si>
  <si>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</si>
  <si>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</si>
  <si>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</si>
  <si>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</si>
  <si>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</si>
  <si>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</si>
  <si>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</si>
  <si>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</si>
  <si>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</si>
  <si>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</si>
  <si>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</si>
  <si>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</si>
  <si>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</si>
  <si>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</si>
  <si>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</si>
  <si>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</si>
  <si>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</si>
  <si>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</si>
  <si>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</si>
  <si>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</si>
  <si>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</si>
  <si>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</si>
  <si>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</si>
  <si>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</si>
  <si>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</si>
  <si>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</si>
  <si>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</si>
  <si>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</si>
  <si>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</si>
  <si>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</si>
  <si>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</si>
  <si>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</si>
  <si>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</si>
  <si>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</si>
  <si>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</si>
  <si>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</si>
  <si>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</si>
  <si>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</si>
  <si>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</si>
  <si>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</si>
  <si>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</si>
  <si>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</si>
  <si>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</si>
  <si>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</si>
  <si>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</si>
  <si>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</si>
  <si>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</si>
  <si>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</si>
  <si>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</si>
  <si>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</si>
  <si>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</si>
  <si>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</si>
  <si>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</si>
  <si>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</si>
  <si>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</si>
  <si>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</si>
  <si>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</si>
  <si>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</si>
  <si>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</si>
  <si>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</si>
  <si>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</si>
  <si>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</si>
  <si>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</si>
  <si>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</si>
  <si>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</si>
  <si>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</si>
  <si>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</si>
  <si>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</si>
  <si>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</si>
  <si>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</si>
  <si>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</si>
  <si>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</si>
  <si>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</si>
  <si>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</si>
  <si>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</si>
  <si>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</si>
  <si>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</si>
  <si>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</si>
  <si>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</si>
  <si>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</si>
  <si>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</si>
  <si>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</si>
  <si>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</si>
  <si>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</si>
  <si>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</si>
  <si>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</si>
  <si>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</si>
  <si>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</si>
  <si>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</si>
  <si>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</si>
  <si>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</si>
  <si>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</si>
  <si>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</si>
  <si>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</si>
  <si>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</si>
  <si>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</si>
  <si>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</si>
  <si>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</si>
  <si>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</si>
  <si>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</si>
  <si>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</si>
  <si>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</si>
  <si>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</si>
  <si>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</si>
  <si>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</si>
  <si>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</si>
  <si>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</si>
  <si>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</si>
  <si>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</si>
  <si>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</si>
  <si>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</si>
  <si>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</si>
  <si>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</si>
  <si>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</si>
  <si>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</si>
  <si>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</si>
  <si>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</si>
  <si>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</si>
  <si>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</si>
  <si>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</si>
  <si>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</si>
  <si>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</si>
  <si>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</si>
  <si>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</si>
  <si>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</si>
  <si>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</si>
  <si>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</si>
  <si>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</si>
  <si>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</si>
  <si>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</si>
  <si>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</si>
  <si>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</si>
  <si>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</si>
  <si>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</si>
  <si>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</si>
  <si>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</si>
  <si>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</si>
  <si>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</si>
  <si>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</si>
  <si>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</si>
  <si>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</si>
  <si>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</si>
  <si>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</si>
  <si>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</si>
  <si>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</si>
  <si>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</si>
  <si>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</si>
  <si>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</si>
  <si>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</si>
  <si>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</si>
  <si>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</si>
  <si>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</si>
  <si>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</si>
  <si>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</si>
  <si>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</si>
  <si>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</si>
  <si>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</si>
  <si>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</si>
  <si>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</si>
  <si>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</si>
  <si>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</si>
  <si>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</si>
  <si>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</si>
  <si>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</si>
  <si>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</si>
  <si>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</si>
  <si>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</si>
  <si>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</si>
  <si>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</si>
  <si>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</si>
  <si>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</si>
  <si>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</si>
  <si>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</si>
  <si>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</si>
  <si>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</si>
  <si>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</si>
  <si>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</si>
  <si>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</si>
  <si>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</si>
  <si>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</si>
  <si>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</si>
  <si>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</si>
  <si>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</si>
  <si>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</si>
  <si>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</si>
  <si>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</si>
  <si>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</si>
  <si>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</si>
  <si>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</si>
  <si>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</si>
  <si>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</si>
  <si>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</si>
  <si>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</si>
  <si>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</si>
  <si>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</si>
  <si>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</si>
  <si>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</si>
  <si>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</si>
  <si>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</si>
  <si>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</si>
  <si>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</si>
  <si>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</si>
  <si>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</si>
  <si>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</si>
  <si>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</si>
  <si>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</si>
  <si>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</si>
  <si>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</si>
  <si>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</si>
  <si>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</si>
  <si>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</si>
  <si>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</si>
  <si>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</si>
  <si>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</si>
  <si>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</si>
  <si>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</si>
  <si>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</si>
  <si>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</si>
  <si>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</si>
  <si>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</si>
  <si>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</si>
  <si>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</si>
  <si>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</si>
  <si>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</si>
  <si>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</si>
  <si>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</si>
  <si>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</si>
  <si>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</si>
  <si>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</si>
  <si>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</si>
  <si>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</si>
  <si>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</si>
  <si>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</si>
  <si>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</si>
  <si>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</si>
  <si>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</si>
  <si>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</si>
  <si>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</si>
  <si>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</si>
  <si>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</si>
  <si>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</si>
  <si>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</si>
  <si>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</si>
  <si>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</si>
  <si>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</si>
  <si>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</si>
  <si>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</si>
  <si>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</si>
  <si>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</si>
  <si>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</si>
  <si>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</si>
  <si>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</si>
  <si>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</si>
  <si>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</si>
  <si>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</si>
  <si>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</si>
  <si>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</si>
  <si>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</si>
  <si>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</si>
  <si>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</si>
  <si>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</si>
  <si>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</si>
  <si>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</si>
  <si>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</si>
  <si>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</si>
  <si>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</si>
  <si>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</si>
  <si>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</si>
  <si>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</si>
  <si>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</si>
  <si>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</si>
  <si>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</si>
  <si>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</si>
  <si>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</si>
  <si>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</si>
  <si>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</si>
  <si>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</si>
  <si>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</si>
  <si>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</si>
  <si>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</si>
  <si>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</si>
  <si>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</si>
  <si>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</si>
  <si>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</si>
  <si>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</si>
  <si>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</si>
  <si>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</si>
  <si>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</si>
  <si>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</si>
  <si>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</si>
  <si>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</si>
  <si>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</si>
  <si>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</si>
  <si>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</si>
  <si>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</si>
  <si>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</si>
  <si>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</si>
  <si>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</si>
  <si>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</si>
  <si>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</si>
  <si>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</si>
  <si>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</si>
  <si>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</si>
  <si>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</si>
  <si>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</si>
  <si>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</si>
  <si>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</si>
  <si>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</si>
  <si>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</si>
  <si>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</si>
  <si>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</si>
  <si>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</si>
  <si>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</si>
  <si>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</si>
  <si>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</si>
  <si>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</si>
  <si>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</si>
  <si>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</si>
  <si>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</si>
  <si>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</si>
  <si>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</si>
  <si>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</si>
  <si>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</si>
  <si>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</si>
  <si>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</si>
  <si>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</si>
  <si>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</si>
  <si>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</si>
  <si>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</si>
  <si>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</si>
  <si>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</si>
  <si>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</si>
  <si>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</si>
  <si>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</si>
  <si>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</si>
  <si>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</si>
  <si>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</si>
  <si>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</si>
  <si>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</si>
  <si>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</si>
  <si>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</si>
  <si>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</si>
  <si>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</si>
  <si>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</si>
  <si>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</si>
  <si>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</si>
  <si>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</si>
  <si>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</si>
  <si>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</si>
  <si>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</si>
  <si>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</si>
  <si>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</si>
  <si>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</si>
  <si>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</si>
  <si>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</si>
  <si>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</si>
  <si>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</si>
  <si>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</si>
  <si>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</si>
  <si>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</si>
  <si>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</si>
  <si>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</si>
  <si>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</si>
  <si>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</si>
  <si>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</si>
  <si>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</si>
  <si>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</si>
  <si>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</si>
  <si>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</si>
  <si>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</si>
  <si>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</si>
  <si>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</si>
  <si>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</si>
  <si>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</si>
  <si>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</si>
  <si>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</si>
  <si>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</si>
  <si>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</si>
  <si>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</si>
  <si>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</si>
  <si>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</si>
  <si>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</si>
  <si>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</si>
  <si>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</si>
  <si>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</si>
  <si>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</si>
  <si>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</si>
  <si>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</si>
  <si>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</si>
  <si>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</si>
  <si>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</si>
  <si>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</si>
  <si>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</si>
  <si>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</si>
  <si>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</si>
  <si>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</si>
  <si>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</si>
  <si>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</si>
  <si>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</si>
  <si>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</si>
  <si>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</si>
  <si>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</si>
  <si>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</si>
  <si>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</si>
  <si>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</si>
  <si>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</si>
  <si>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</si>
  <si>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</si>
  <si>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</si>
  <si>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</si>
  <si>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</si>
  <si>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</si>
  <si>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</si>
  <si>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</si>
  <si>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</si>
  <si>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</si>
  <si>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</si>
  <si>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</si>
  <si>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</si>
  <si>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</si>
  <si>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</si>
  <si>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</si>
  <si>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</si>
  <si>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</si>
  <si>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</si>
  <si>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</si>
  <si>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</si>
  <si>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</si>
  <si>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</si>
  <si>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</si>
  <si>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</si>
  <si>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</si>
  <si>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</si>
  <si>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</si>
  <si>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</si>
  <si>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</si>
  <si>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</si>
  <si>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</si>
  <si>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</si>
  <si>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</si>
  <si>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</si>
  <si>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</si>
  <si>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</si>
  <si>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</si>
  <si>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</si>
  <si>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</si>
  <si>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</si>
  <si>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</si>
  <si>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</si>
  <si>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</si>
  <si>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</si>
  <si>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</si>
  <si>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</si>
  <si>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</si>
  <si>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</si>
  <si>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</si>
  <si>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</si>
  <si>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</si>
  <si>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</si>
  <si>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</si>
  <si>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</si>
  <si>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</si>
  <si>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</si>
  <si>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</si>
  <si>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</si>
  <si>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</si>
  <si>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</si>
  <si>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</si>
  <si>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</si>
  <si>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</si>
  <si>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</si>
  <si>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</si>
  <si>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</si>
  <si>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</si>
  <si>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</si>
  <si>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</si>
  <si>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</si>
  <si>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</si>
  <si>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</si>
  <si>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</si>
  <si>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</si>
  <si>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</si>
  <si>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</si>
  <si>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</si>
  <si>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</si>
  <si>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</si>
  <si>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</si>
  <si>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</si>
  <si>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</si>
  <si>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</si>
  <si>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</si>
  <si>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</si>
  <si>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</si>
  <si>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</si>
  <si>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</si>
  <si>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</si>
  <si>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</si>
  <si>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</si>
  <si>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</si>
  <si>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</si>
  <si>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</si>
  <si>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</si>
  <si>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</si>
  <si>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</si>
  <si>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</si>
  <si>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</si>
  <si>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</si>
  <si>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</si>
  <si>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</si>
  <si>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</si>
  <si>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</si>
  <si>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</si>
  <si>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</si>
  <si>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</si>
  <si>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</si>
  <si>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</si>
  <si>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</si>
  <si>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</si>
  <si>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</si>
  <si>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</si>
  <si>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</si>
  <si>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</si>
  <si>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</si>
  <si>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</si>
  <si>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</si>
  <si>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</si>
  <si>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</si>
  <si>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</si>
  <si>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</si>
  <si>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</si>
  <si>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</si>
  <si>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</si>
  <si>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</si>
  <si>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</si>
  <si>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</si>
  <si>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</si>
  <si>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</si>
  <si>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</si>
  <si>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</si>
  <si>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</si>
  <si>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</si>
  <si>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</si>
  <si>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</si>
  <si>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</si>
  <si>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</si>
  <si>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</si>
  <si>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</si>
  <si>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</si>
  <si>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</si>
  <si>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</si>
  <si>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</si>
  <si>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</si>
  <si>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</si>
  <si>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</si>
  <si>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</si>
  <si>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</si>
  <si>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</si>
  <si>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</si>
  <si>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</si>
  <si>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</si>
  <si>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</si>
  <si>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</si>
  <si>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</si>
  <si>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</si>
  <si>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</si>
  <si>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</si>
  <si>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</si>
  <si>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</si>
  <si>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</si>
  <si>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</si>
  <si>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</si>
  <si>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</si>
  <si>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</si>
  <si>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</si>
  <si>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</si>
  <si>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</si>
  <si>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</si>
  <si>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</si>
  <si>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</si>
  <si>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</si>
  <si>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</si>
  <si>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</si>
  <si>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</si>
  <si>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</si>
  <si>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</si>
  <si>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</si>
  <si>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</si>
  <si>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</si>
  <si>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</si>
  <si>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</si>
  <si>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</si>
  <si>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</si>
  <si>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</si>
  <si>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</si>
  <si>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</si>
  <si>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</si>
  <si>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</si>
  <si>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</si>
  <si>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</si>
  <si>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</si>
  <si>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</si>
  <si>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</si>
  <si>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</si>
  <si>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</si>
  <si>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</si>
  <si>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</si>
  <si>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</si>
  <si>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</si>
  <si>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</si>
  <si>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</si>
  <si>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</si>
  <si>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</si>
  <si>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</si>
  <si>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</si>
  <si>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</si>
  <si>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</si>
  <si>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</si>
  <si>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</si>
  <si>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</si>
  <si>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</si>
  <si>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</si>
  <si>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</si>
  <si>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</si>
  <si>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</si>
  <si>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</si>
  <si>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</si>
  <si>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</si>
  <si>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</si>
  <si>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</si>
  <si>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</si>
  <si>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</si>
  <si>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</si>
  <si>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</si>
  <si>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</si>
  <si>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</si>
  <si>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</si>
  <si>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</si>
  <si>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</si>
  <si>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</si>
  <si>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</si>
  <si>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</si>
  <si>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</si>
  <si>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</si>
  <si>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</si>
  <si>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</si>
  <si>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</si>
  <si>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</si>
  <si>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</si>
  <si>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</si>
  <si>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</si>
  <si>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</si>
  <si>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</si>
  <si>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</si>
  <si>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</si>
  <si>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</si>
  <si>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</si>
  <si>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</si>
  <si>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</si>
  <si>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</si>
  <si>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</si>
  <si>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</si>
  <si>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</si>
  <si>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</si>
  <si>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</si>
  <si>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</si>
  <si>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</si>
  <si>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</si>
  <si>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</si>
  <si>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</si>
  <si>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</si>
  <si>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</si>
  <si>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</si>
  <si>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</si>
  <si>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</si>
  <si>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</si>
  <si>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</si>
  <si>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</si>
  <si>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</si>
  <si>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</si>
  <si>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</si>
  <si>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</si>
  <si>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</si>
  <si>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</si>
  <si>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</si>
  <si>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</si>
  <si>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</si>
  <si>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</si>
  <si>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</si>
  <si>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</si>
  <si>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</si>
  <si>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</si>
  <si>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</si>
  <si>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</si>
  <si>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</si>
  <si>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</si>
  <si>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</si>
  <si>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</si>
  <si>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</si>
  <si>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</si>
  <si>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</si>
  <si>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</si>
  <si>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</si>
  <si>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</si>
  <si>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</si>
  <si>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</si>
  <si>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</si>
  <si>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</si>
  <si>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</si>
  <si>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</si>
  <si>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</si>
  <si>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</si>
  <si>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</si>
  <si>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</si>
  <si>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</si>
  <si>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</si>
  <si>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</si>
  <si>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</si>
  <si>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</si>
  <si>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</si>
  <si>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</si>
  <si>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</si>
  <si>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</si>
  <si>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</si>
  <si>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</si>
  <si>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</si>
  <si>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</si>
  <si>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</si>
  <si>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</si>
  <si>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</si>
  <si>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</si>
  <si>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</si>
  <si>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</si>
  <si>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</si>
  <si>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</si>
  <si>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</si>
  <si>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</si>
  <si>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</si>
  <si>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</si>
  <si>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</si>
  <si>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</si>
  <si>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</si>
  <si>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</si>
  <si>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</si>
  <si>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</si>
  <si>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</si>
  <si>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</si>
  <si>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</si>
  <si>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</si>
  <si>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</si>
  <si>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</si>
  <si>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</si>
  <si>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</si>
  <si>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</si>
  <si>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</si>
  <si>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</si>
  <si>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</si>
  <si>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</si>
  <si>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</si>
  <si>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</si>
  <si>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</si>
  <si>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</si>
  <si>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</si>
  <si>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</si>
  <si>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</si>
  <si>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</si>
  <si>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</si>
  <si>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</si>
  <si>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</si>
  <si>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</si>
  <si>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</si>
  <si>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</si>
  <si>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</si>
  <si>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</si>
  <si>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</si>
  <si>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</si>
  <si>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</si>
  <si>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</si>
  <si>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</si>
  <si>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</si>
  <si>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</si>
  <si>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</si>
  <si>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</si>
  <si>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</si>
  <si>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</si>
  <si>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</si>
  <si>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</si>
  <si>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</si>
  <si>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</si>
  <si>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</si>
  <si>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</si>
  <si>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</si>
  <si>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</si>
  <si>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</si>
  <si>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</si>
  <si>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</si>
  <si>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</si>
  <si>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</si>
  <si>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</si>
  <si>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</si>
  <si>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</si>
  <si>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</si>
  <si>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</si>
  <si>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</si>
  <si>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</si>
  <si>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</si>
  <si>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</si>
  <si>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</si>
  <si>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</si>
  <si>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</si>
  <si>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</si>
  <si>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</si>
  <si>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</si>
  <si>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</si>
  <si>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</si>
  <si>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</si>
  <si>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</si>
  <si>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</si>
  <si>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</si>
  <si>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</si>
  <si>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</si>
  <si>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</si>
  <si>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</si>
  <si>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</si>
  <si>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</si>
  <si>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</si>
  <si>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</si>
  <si>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</si>
  <si>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</si>
  <si>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</si>
  <si>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</si>
  <si>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</si>
  <si>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</si>
  <si>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</si>
  <si>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</si>
  <si>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</si>
  <si>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</si>
  <si>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</si>
  <si>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</si>
  <si>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</si>
  <si>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</si>
  <si>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</si>
  <si>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</si>
  <si>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</si>
  <si>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</si>
  <si>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</si>
  <si>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</si>
  <si>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</si>
  <si>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</si>
  <si>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</si>
  <si>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</si>
  <si>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</si>
  <si>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</si>
  <si>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</si>
  <si>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</si>
  <si>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</si>
  <si>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</si>
  <si>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</si>
  <si>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</si>
  <si>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</si>
  <si>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</si>
  <si>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</si>
  <si>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</si>
  <si>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</si>
  <si>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</si>
  <si>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</si>
  <si>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</si>
  <si>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</si>
  <si>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</si>
  <si>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</si>
  <si>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</si>
  <si>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</si>
  <si>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</si>
  <si>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</si>
  <si>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</si>
  <si>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</si>
  <si>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</si>
  <si>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</si>
  <si>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</si>
  <si>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</si>
  <si>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</si>
  <si>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</si>
  <si>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</si>
  <si>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</si>
  <si>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</si>
  <si>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</si>
  <si>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</si>
  <si>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</si>
  <si>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</si>
  <si>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</si>
  <si>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</si>
  <si>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</si>
  <si>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</si>
  <si>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</si>
  <si>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</si>
  <si>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</si>
  <si>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</si>
  <si>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</si>
  <si>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</si>
  <si>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</si>
  <si>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</si>
  <si>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</si>
  <si>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</si>
  <si>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</si>
  <si>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</si>
  <si>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</si>
  <si>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</si>
  <si>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</si>
  <si>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</si>
  <si>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</si>
  <si>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</si>
  <si>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</si>
  <si>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</si>
  <si>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</si>
  <si>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</si>
  <si>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</si>
  <si>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</si>
  <si>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</si>
  <si>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</si>
  <si>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</si>
  <si>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</si>
  <si>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</si>
  <si>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</si>
  <si>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</si>
  <si>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</si>
  <si>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</si>
  <si>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</si>
  <si>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</si>
  <si>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</si>
  <si>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</si>
  <si>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</si>
  <si>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</si>
  <si>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</si>
  <si>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</si>
  <si>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</si>
  <si>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</si>
  <si>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</si>
  <si>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</si>
  <si>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</si>
  <si>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</si>
  <si>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</si>
  <si>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</si>
  <si>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</si>
  <si>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</si>
  <si>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</si>
  <si>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</si>
  <si>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</si>
  <si>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</si>
  <si>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</si>
  <si>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</si>
  <si>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</si>
  <si>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</si>
  <si>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</si>
  <si>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</si>
  <si>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</si>
  <si>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</si>
  <si>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</si>
  <si>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</si>
  <si>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</si>
  <si>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</si>
  <si>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</si>
  <si>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</si>
  <si>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</si>
  <si>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</si>
  <si>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</si>
  <si>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</si>
  <si>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</si>
  <si>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</si>
  <si>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</si>
  <si>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</si>
  <si>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</si>
  <si>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</si>
  <si>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</si>
  <si>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</si>
  <si>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</si>
  <si>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</si>
  <si>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</si>
  <si>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</si>
  <si>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</si>
  <si>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</si>
  <si>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</si>
  <si>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</si>
  <si>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</si>
  <si>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</si>
  <si>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</si>
  <si>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</si>
  <si>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</si>
  <si>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</si>
  <si>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</si>
  <si>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</si>
  <si>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</si>
  <si>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</si>
  <si>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</si>
  <si>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</si>
  <si>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</si>
  <si>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</si>
  <si>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</si>
  <si>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</si>
  <si>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</si>
  <si>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</si>
  <si>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</si>
  <si>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</si>
  <si>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</si>
  <si>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</si>
  <si>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</si>
  <si>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</si>
  <si>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</si>
  <si>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</si>
  <si>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</si>
  <si>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</si>
  <si>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</si>
  <si>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</si>
  <si>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</si>
  <si>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</si>
  <si>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</si>
  <si>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</si>
  <si>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</si>
  <si>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</si>
  <si>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</si>
  <si>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</si>
  <si>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</si>
  <si>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</si>
  <si>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</si>
  <si>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</si>
  <si>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</si>
  <si>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</si>
  <si>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</si>
  <si>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</si>
  <si>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</si>
  <si>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</si>
  <si>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</si>
  <si>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</si>
  <si>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</si>
  <si>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</si>
  <si>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</si>
  <si>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</si>
  <si>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</si>
  <si>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</si>
  <si>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</si>
  <si>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</si>
  <si>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</si>
  <si>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</si>
  <si>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</si>
  <si>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</si>
  <si>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</si>
  <si>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</si>
  <si>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</si>
  <si>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</si>
  <si>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</si>
  <si>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</si>
  <si>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</si>
  <si>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</si>
  <si>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</si>
  <si>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</si>
  <si>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</si>
  <si>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</si>
  <si>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</si>
  <si>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</si>
  <si>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</si>
  <si>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</si>
  <si>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</si>
  <si>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</si>
  <si>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</si>
  <si>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</si>
  <si>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</si>
  <si>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</si>
  <si>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</si>
  <si>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</si>
  <si>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</si>
  <si>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</si>
  <si>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</si>
  <si>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</si>
  <si>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</si>
  <si>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</si>
  <si>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</si>
  <si>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</si>
  <si>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</si>
  <si>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</si>
  <si>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</si>
  <si>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</si>
  <si>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</si>
  <si>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</si>
  <si>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</si>
  <si>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</si>
  <si>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</si>
  <si>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</si>
  <si>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</si>
  <si>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</si>
  <si>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</si>
  <si>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</si>
  <si>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</si>
  <si>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</si>
  <si>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</si>
  <si>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</si>
  <si>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</si>
  <si>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</si>
  <si>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</si>
  <si>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</si>
  <si>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</si>
  <si>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</si>
  <si>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</si>
  <si>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</si>
  <si>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</si>
  <si>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</si>
  <si>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</si>
  <si>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</si>
  <si>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</si>
  <si>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</si>
  <si>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</si>
  <si>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</si>
  <si>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</si>
  <si>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</si>
  <si>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</si>
  <si>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</si>
  <si>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</si>
  <si>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</si>
  <si>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</si>
  <si>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</si>
  <si>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</si>
  <si>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</si>
  <si>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</si>
  <si>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</si>
  <si>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</si>
  <si>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</si>
  <si>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</si>
  <si>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</si>
  <si>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</si>
  <si>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</si>
  <si>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</si>
  <si>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</si>
  <si>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</si>
  <si>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</si>
  <si>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</si>
  <si>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</si>
  <si>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</si>
  <si>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</si>
  <si>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</si>
  <si>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</si>
  <si>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</si>
  <si>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</si>
  <si>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</si>
  <si>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</si>
  <si>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</si>
  <si>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</si>
  <si>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</si>
  <si>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</si>
  <si>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</si>
  <si>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</si>
  <si>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</si>
  <si>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</si>
  <si>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</si>
  <si>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</si>
  <si>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</si>
  <si>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</si>
  <si>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</si>
  <si>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</si>
  <si>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</si>
  <si>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</si>
  <si>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</si>
  <si>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</si>
  <si>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</si>
  <si>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</si>
  <si>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</si>
  <si>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</si>
  <si>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</si>
  <si>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</si>
  <si>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</si>
  <si>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</si>
  <si>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</si>
  <si>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</si>
  <si>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</si>
  <si>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</si>
  <si>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</si>
  <si>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</si>
  <si>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</si>
  <si>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</si>
  <si>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</si>
  <si>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</si>
  <si>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</si>
  <si>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</si>
  <si>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</si>
  <si>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</si>
  <si>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</si>
  <si>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</si>
  <si>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</si>
  <si>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</si>
  <si>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</si>
  <si>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</si>
  <si>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</si>
  <si>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</si>
  <si>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</si>
  <si>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</si>
  <si>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</si>
  <si>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</si>
  <si>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</si>
  <si>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</si>
  <si>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</si>
  <si>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</si>
  <si>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</si>
  <si>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</si>
  <si>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</si>
  <si>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</si>
  <si>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</si>
  <si>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</si>
  <si>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</si>
  <si>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</si>
  <si>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</si>
  <si>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</si>
  <si>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</si>
  <si>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</si>
  <si>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</si>
  <si>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</si>
  <si>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</si>
  <si>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</si>
  <si>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</si>
  <si>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</si>
  <si>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</si>
  <si>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</si>
  <si>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</si>
  <si>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</si>
  <si>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</si>
  <si>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</si>
  <si>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</si>
  <si>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</si>
  <si>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</si>
  <si>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</si>
  <si>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</si>
  <si>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</si>
  <si>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</si>
  <si>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</si>
  <si>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</si>
  <si>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</si>
  <si>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</si>
  <si>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</si>
  <si>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</si>
  <si>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</si>
  <si>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</si>
  <si>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</si>
  <si>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</si>
  <si>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</si>
  <si>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</si>
  <si>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</si>
  <si>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</si>
  <si>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</si>
  <si>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</si>
  <si>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</si>
  <si>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</si>
  <si>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</si>
  <si>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</si>
  <si>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</si>
  <si>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</si>
  <si>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</si>
  <si>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</si>
  <si>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</si>
  <si>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</si>
  <si>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</si>
  <si>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</si>
  <si>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</si>
  <si>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</si>
  <si>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</si>
  <si>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</si>
  <si>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</si>
  <si>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</si>
  <si>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</si>
  <si>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</si>
  <si>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</si>
  <si>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</si>
  <si>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</si>
  <si>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</si>
  <si>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</si>
  <si>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</si>
  <si>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</si>
  <si>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</si>
  <si>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</si>
  <si>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</si>
  <si>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</si>
  <si>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</si>
  <si>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</si>
  <si>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</si>
  <si>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</si>
  <si>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</si>
  <si>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</si>
  <si>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</si>
  <si>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</si>
  <si>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</si>
  <si>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</si>
  <si>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</si>
  <si>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</si>
  <si>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</si>
  <si>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</si>
  <si>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</si>
  <si>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</si>
  <si>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</si>
  <si>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</si>
  <si>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</si>
  <si>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</si>
  <si>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</si>
  <si>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</si>
  <si>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</si>
  <si>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</si>
  <si>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</si>
  <si>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</si>
  <si>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</si>
  <si>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</si>
  <si>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</si>
  <si>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</si>
  <si>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</si>
  <si>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</si>
  <si>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</si>
  <si>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</si>
  <si>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</si>
  <si>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</si>
  <si>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</si>
  <si>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</si>
  <si>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</si>
  <si>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</si>
  <si>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</si>
  <si>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</si>
  <si>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</si>
  <si>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</si>
  <si>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</si>
  <si>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</si>
  <si>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</si>
  <si>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</si>
  <si>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</si>
  <si>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</si>
  <si>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</si>
  <si>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</si>
  <si>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</si>
  <si>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</si>
  <si>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</si>
  <si>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</si>
  <si>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</si>
  <si>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</si>
  <si>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</si>
  <si>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</si>
  <si>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</si>
  <si>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</si>
  <si>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</si>
  <si>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</si>
  <si>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</si>
  <si>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</si>
  <si>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</si>
  <si>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</si>
  <si>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</si>
  <si>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</si>
  <si>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</si>
  <si>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</si>
  <si>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</si>
  <si>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</si>
  <si>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</si>
  <si>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</si>
  <si>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</si>
  <si>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</si>
  <si>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</si>
  <si>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</si>
  <si>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</si>
  <si>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</si>
  <si>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</si>
  <si>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</si>
  <si>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</si>
  <si>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</si>
  <si>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</si>
  <si>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</si>
  <si>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</si>
  <si>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</si>
  <si>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</si>
  <si>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</si>
  <si>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</si>
  <si>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</si>
  <si>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</si>
  <si>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</si>
  <si>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</si>
  <si>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</si>
  <si>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</si>
  <si>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</si>
  <si>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</si>
  <si>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</si>
  <si>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</si>
  <si>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</si>
  <si>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</si>
  <si>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</si>
  <si>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</si>
  <si>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</si>
  <si>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</si>
  <si>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</si>
  <si>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</si>
  <si>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</si>
  <si>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</si>
  <si>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</si>
  <si>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</si>
  <si>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</si>
  <si>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</si>
  <si>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</si>
  <si>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</si>
  <si>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</si>
  <si>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</si>
  <si>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</si>
  <si>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</si>
  <si>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</si>
  <si>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</si>
  <si>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</si>
  <si>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</si>
  <si>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</si>
  <si>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</si>
  <si>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</si>
  <si>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</si>
  <si>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</si>
  <si>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</si>
  <si>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</si>
  <si>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</si>
  <si>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</si>
  <si>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</si>
  <si>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</si>
  <si>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</si>
  <si>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</si>
  <si>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</si>
  <si>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</si>
  <si>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</si>
  <si>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</si>
  <si>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</si>
  <si>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</si>
  <si>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</si>
  <si>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</si>
  <si>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</si>
  <si>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</si>
  <si>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</si>
  <si>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</si>
  <si>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</si>
  <si>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</si>
  <si>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</si>
  <si>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</si>
  <si>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</si>
  <si>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</si>
  <si>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</si>
  <si>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</si>
  <si>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</si>
  <si>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</si>
  <si>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</si>
  <si>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</si>
  <si>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</si>
  <si>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</si>
  <si>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</si>
  <si>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</si>
  <si>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</si>
  <si>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</si>
  <si>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</si>
  <si>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</si>
  <si>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</si>
  <si>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</si>
  <si>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</si>
  <si>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</si>
  <si>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</si>
  <si>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</si>
  <si>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</si>
  <si>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</si>
  <si>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</si>
  <si>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</si>
  <si>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</si>
  <si>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</si>
  <si>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</si>
  <si>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</si>
  <si>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</si>
  <si>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</si>
  <si>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</si>
  <si>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</si>
  <si>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</si>
  <si>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</si>
  <si>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</si>
  <si>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</si>
  <si>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</si>
  <si>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</si>
  <si>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</si>
  <si>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</si>
  <si>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</si>
  <si>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</si>
  <si>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</si>
  <si>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</si>
  <si>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</si>
  <si>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</si>
  <si>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</si>
  <si>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</si>
  <si>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</si>
  <si>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</si>
  <si>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</si>
  <si>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</si>
  <si>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</si>
  <si>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</si>
  <si>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</si>
  <si>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</si>
  <si>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</si>
  <si>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</si>
  <si>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</si>
  <si>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</si>
  <si>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</si>
  <si>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</si>
  <si>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</si>
  <si>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</si>
  <si>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</si>
  <si>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</si>
  <si>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</si>
  <si>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</si>
  <si>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</si>
  <si>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</si>
  <si>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</si>
  <si>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</si>
  <si>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</si>
  <si>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</si>
  <si>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</si>
  <si>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</si>
  <si>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</si>
  <si>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</si>
  <si>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</si>
  <si>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</si>
  <si>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</si>
  <si>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</si>
  <si>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</si>
  <si>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</si>
  <si>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</si>
  <si>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</si>
  <si>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</si>
  <si>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</si>
  <si>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</si>
  <si>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</si>
  <si>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</si>
  <si>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</si>
  <si>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</si>
  <si>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</si>
  <si>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</si>
  <si>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</si>
  <si>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</si>
  <si>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</si>
  <si>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</si>
  <si>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</si>
  <si>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</si>
  <si>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</si>
  <si>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</si>
  <si>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</si>
  <si>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</si>
  <si>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</si>
  <si>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</si>
  <si>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</si>
  <si>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</si>
  <si>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</si>
  <si>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</si>
  <si>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</si>
  <si>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</si>
  <si>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</si>
  <si>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</si>
  <si>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</si>
  <si>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</si>
  <si>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</si>
  <si>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</si>
  <si>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</si>
  <si>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</si>
  <si>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</si>
  <si>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</si>
  <si>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</si>
  <si>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</si>
  <si>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</si>
  <si>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</si>
  <si>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</si>
  <si>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</si>
  <si>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</si>
  <si>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</si>
  <si>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</si>
  <si>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</si>
  <si>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</si>
  <si>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</si>
  <si>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</si>
  <si>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</si>
  <si>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</si>
  <si>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</si>
  <si>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</si>
  <si>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</si>
  <si>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</si>
  <si>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</si>
  <si>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</si>
  <si>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</si>
  <si>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</si>
  <si>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</si>
  <si>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</si>
  <si>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</si>
  <si>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</si>
  <si>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</si>
  <si>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</si>
  <si>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</si>
  <si>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</si>
  <si>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</si>
  <si>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</si>
  <si>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</si>
  <si>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</si>
  <si>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</si>
  <si>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</si>
  <si>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</si>
  <si>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</si>
  <si>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</si>
  <si>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</si>
  <si>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</si>
  <si>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</si>
  <si>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</si>
  <si>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</si>
  <si>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</si>
  <si>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</si>
  <si>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</si>
  <si>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</si>
  <si>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</si>
  <si>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</si>
  <si>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</si>
  <si>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</si>
  <si>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</si>
  <si>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</si>
  <si>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</si>
  <si>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</si>
  <si>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</si>
  <si>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</si>
  <si>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</si>
  <si>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</si>
  <si>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</si>
  <si>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</si>
  <si>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</si>
  <si>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</si>
  <si>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</si>
  <si>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</si>
  <si>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</si>
  <si>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</si>
  <si>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</si>
  <si>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</si>
  <si>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</si>
  <si>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</si>
  <si>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</si>
  <si>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</si>
  <si>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</si>
  <si>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</si>
  <si>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</si>
  <si>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</si>
  <si>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</si>
  <si>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</si>
  <si>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</si>
  <si>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</si>
  <si>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</si>
  <si>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</si>
  <si>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</si>
  <si>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</si>
  <si>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</si>
  <si>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</si>
  <si>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</si>
  <si>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</si>
  <si>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</si>
  <si>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</si>
  <si>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</si>
  <si>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</si>
  <si>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</si>
  <si>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</si>
  <si>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</si>
  <si>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</si>
  <si>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</si>
  <si>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</si>
  <si>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</si>
  <si>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</si>
  <si>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</si>
  <si>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</si>
  <si>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</si>
  <si>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</si>
  <si>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</si>
  <si>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</si>
  <si>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</si>
  <si>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</si>
  <si>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</si>
  <si>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</si>
  <si>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</si>
  <si>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</si>
  <si>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</si>
  <si>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</si>
  <si>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</si>
  <si>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</si>
  <si>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</si>
  <si>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</si>
  <si>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</si>
  <si>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</si>
  <si>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</si>
  <si>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</si>
  <si>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</si>
  <si>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</si>
  <si>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</si>
  <si>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</si>
  <si>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</si>
  <si>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</si>
  <si>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</si>
  <si>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</si>
  <si>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</si>
  <si>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</si>
  <si>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</si>
  <si>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</si>
  <si>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</si>
  <si>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</si>
  <si>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</si>
  <si>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</si>
  <si>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</si>
  <si>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</si>
  <si>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</si>
  <si>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</si>
  <si>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</si>
  <si>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</si>
  <si>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</si>
  <si>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</si>
  <si>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</si>
  <si>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</si>
  <si>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</si>
  <si>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</si>
  <si>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</si>
  <si>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</si>
  <si>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</si>
  <si>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</si>
  <si>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</si>
  <si>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</si>
  <si>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</si>
  <si>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</si>
  <si>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</si>
  <si>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</si>
  <si>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</si>
  <si>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</si>
  <si>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</si>
  <si>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</si>
  <si>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</si>
  <si>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</si>
  <si>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</si>
  <si>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</si>
  <si>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</si>
  <si>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</si>
  <si>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</si>
  <si>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</si>
  <si>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</si>
  <si>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</si>
  <si>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</si>
  <si>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</si>
  <si>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549300HX9MRFY47AH564</t>
  </si>
  <si>
    <t>SAMN 007</t>
  </si>
  <si>
    <t>Senior unsecured FRN</t>
  </si>
  <si>
    <t>SE0011725514</t>
  </si>
  <si>
    <t>SAMHALLSBY/FRN DEBT 20221003</t>
  </si>
  <si>
    <t>DBVUDR</t>
  </si>
  <si>
    <t>SAMN_007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</si>
</sst>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0"/>
      <color rgb="FF00000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62" fillId="0" borderId="0"/>
    <xf numFmtId="0" fontId="59" fillId="0" borderId="0"/>
  </cellStyleXfs>
  <cellXfs count="32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3" fontId="36" fillId="0" borderId="1" xfId="0" applyNumberFormat="1" applyFont="1" applyBorder="1"/>
    <xf numFmtId="49" fontId="36"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6">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5"/>
    <cellStyle name="Normal 13 3"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2" t="s">
        <v>406</v>
      </c>
      <c r="R5" s="313"/>
      <c r="S5" s="312" t="s">
        <v>407</v>
      </c>
      <c r="T5" s="313"/>
      <c r="U5" s="312" t="s">
        <v>408</v>
      </c>
      <c r="V5" s="313"/>
      <c r="W5" s="312" t="s">
        <v>409</v>
      </c>
      <c r="X5" s="313"/>
      <c r="Y5" s="312" t="s">
        <v>410</v>
      </c>
      <c r="Z5" s="313"/>
      <c r="AA5" s="312" t="s">
        <v>411</v>
      </c>
      <c r="AB5" s="313"/>
      <c r="AC5" s="312" t="s">
        <v>412</v>
      </c>
      <c r="AD5" s="313"/>
      <c r="AE5" s="312" t="s">
        <v>413</v>
      </c>
      <c r="AF5" s="313"/>
      <c r="AG5" s="312" t="s">
        <v>414</v>
      </c>
      <c r="AH5" s="313"/>
      <c r="AI5" s="312" t="s">
        <v>415</v>
      </c>
      <c r="AJ5" s="313"/>
      <c r="AK5" s="312" t="s">
        <v>416</v>
      </c>
      <c r="AL5" s="313"/>
      <c r="AM5" s="312" t="s">
        <v>417</v>
      </c>
      <c r="AN5" s="313"/>
      <c r="AO5" s="312" t="s">
        <v>418</v>
      </c>
      <c r="AP5" s="313"/>
      <c r="AQ5" s="312" t="s">
        <v>419</v>
      </c>
      <c r="AR5" s="313"/>
      <c r="AS5" s="312" t="s">
        <v>420</v>
      </c>
      <c r="AT5" s="313"/>
      <c r="AU5" s="312" t="s">
        <v>421</v>
      </c>
      <c r="AV5" s="313"/>
      <c r="AW5" s="312" t="s">
        <v>422</v>
      </c>
      <c r="AX5" s="313"/>
      <c r="AY5" s="312" t="s">
        <v>423</v>
      </c>
      <c r="AZ5" s="313"/>
      <c r="BA5" s="312" t="s">
        <v>424</v>
      </c>
      <c r="BB5" s="313"/>
      <c r="BC5" s="312" t="s">
        <v>425</v>
      </c>
      <c r="BD5" s="313"/>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3" t="s">
        <v>2518</v>
      </c>
      <c r="C1" s="323"/>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4" t="s">
        <v>829</v>
      </c>
      <c r="B4" s="324"/>
      <c r="C4" s="324"/>
      <c r="D4" s="324"/>
      <c r="E4" s="324"/>
      <c r="F4" s="324"/>
      <c r="G4" s="324"/>
      <c r="H4" s="324"/>
      <c r="I4" s="324"/>
      <c r="J4" s="324"/>
      <c r="K4" s="324"/>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5" t="s">
        <v>953</v>
      </c>
      <c r="T5" s="316"/>
      <c r="U5" s="316"/>
      <c r="V5" s="316"/>
      <c r="W5" s="316"/>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5" t="s">
        <v>953</v>
      </c>
      <c r="W5" s="316"/>
      <c r="X5" s="316"/>
      <c r="Y5" s="316"/>
      <c r="Z5" s="316"/>
      <c r="AA5" s="315" t="s">
        <v>1005</v>
      </c>
      <c r="AB5" s="316"/>
      <c r="AC5" s="316"/>
      <c r="AD5" s="316"/>
      <c r="AE5" s="316"/>
      <c r="AF5" s="315" t="s">
        <v>1006</v>
      </c>
      <c r="AG5" s="316"/>
      <c r="AH5" s="316"/>
      <c r="AI5" s="316"/>
      <c r="AJ5" s="316"/>
      <c r="AK5" s="315" t="s">
        <v>1007</v>
      </c>
      <c r="AL5" s="316"/>
      <c r="AM5" s="316"/>
      <c r="AN5" s="316"/>
      <c r="AO5" s="316"/>
      <c r="AP5" s="315" t="s">
        <v>1008</v>
      </c>
      <c r="AQ5" s="316"/>
      <c r="AR5" s="316"/>
      <c r="AS5" s="316"/>
      <c r="AT5" s="316"/>
      <c r="AU5" s="315" t="s">
        <v>1009</v>
      </c>
      <c r="AV5" s="316"/>
      <c r="AW5" s="316"/>
      <c r="AX5" s="316"/>
      <c r="AY5" s="316"/>
      <c r="AZ5" s="315" t="s">
        <v>1010</v>
      </c>
      <c r="BA5" s="316"/>
      <c r="BB5" s="316"/>
      <c r="BC5" s="316"/>
      <c r="BD5" s="316"/>
      <c r="BE5" s="315" t="s">
        <v>1011</v>
      </c>
      <c r="BF5" s="316"/>
      <c r="BG5" s="316"/>
      <c r="BH5" s="316"/>
      <c r="BI5" s="316"/>
      <c r="BJ5" s="315" t="s">
        <v>1012</v>
      </c>
      <c r="BK5" s="316"/>
      <c r="BL5" s="316"/>
      <c r="BM5" s="316"/>
      <c r="BN5" s="316"/>
      <c r="BO5" s="315" t="s">
        <v>1013</v>
      </c>
      <c r="BP5" s="316"/>
      <c r="BQ5" s="316"/>
      <c r="BR5" s="316"/>
      <c r="BS5" s="316"/>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S15" sqref="S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2549</v>
      </c>
      <c r="D2" s="64" t="s">
        <v>2720</v>
      </c>
      <c r="E2" s="65" t="s">
        <v>34</v>
      </c>
      <c r="F2" s="64" t="s">
        <v>264</v>
      </c>
      <c r="G2" s="4">
        <v>43487</v>
      </c>
      <c r="H2" s="311" t="s">
        <v>2767</v>
      </c>
      <c r="I2" s="95" t="str">
        <f>IF(C2="-","",VLOOKUP(C2,CouponBondIssuersTable,2,0))</f>
        <v>SAMN</v>
      </c>
      <c r="J2" s="95" t="str">
        <f>IF(D2="-","",IFERROR(VLOOKUP(D2,CouponLeadManagersTable,2,0),""))</f>
        <v>NDS</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ht="12.75" customHeight="1">
      <c r="A7" s="83" t="s">
        <v>2768</v>
      </c>
      <c r="B7" s="83" t="s">
        <v>2769</v>
      </c>
      <c r="C7" s="311">
        <v>8</v>
      </c>
      <c r="D7" s="64" t="s">
        <v>2770</v>
      </c>
      <c r="E7" s="64" t="s">
        <v>2771</v>
      </c>
      <c r="F7" s="64" t="s">
        <v>2772</v>
      </c>
      <c r="G7" s="310">
        <v>2000000</v>
      </c>
      <c r="H7" s="64" t="s">
        <v>34</v>
      </c>
      <c r="I7" s="64" t="s">
        <v>393</v>
      </c>
      <c r="J7" s="64" t="s">
        <v>1085</v>
      </c>
      <c r="K7" s="84">
        <v>3.6</v>
      </c>
      <c r="L7" s="64">
        <v>4</v>
      </c>
      <c r="M7" s="4">
        <v>43468</v>
      </c>
      <c r="N7" s="4">
        <v>44837</v>
      </c>
      <c r="O7" s="4" t="s">
        <v>1082</v>
      </c>
      <c r="P7" s="51" t="s">
        <v>397</v>
      </c>
      <c r="Q7" s="65">
        <v>1000000000</v>
      </c>
      <c r="R7" s="4">
        <v>43376</v>
      </c>
      <c r="S7" s="4">
        <v>43377</v>
      </c>
      <c r="T7" s="4">
        <v>44837</v>
      </c>
      <c r="U7" s="4">
        <v>44830</v>
      </c>
      <c r="V7" s="85" t="s">
        <v>2773</v>
      </c>
      <c r="W7" s="101"/>
      <c r="X7" s="102"/>
      <c r="Y7" s="103"/>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c r="V13" s="286"/>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7:X7">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I22:I23 H24:H106 H7:H12 H14:H21">
      <formula1>InstrumentCurrencies</formula1>
    </dataValidation>
    <dataValidation type="list" allowBlank="1" showInputMessage="1" showErrorMessage="1" sqref="J22:J23 I24:I106 I7:I12 I14:I21">
      <formula1>FloatingFixed</formula1>
    </dataValidation>
    <dataValidation type="list" allowBlank="1" showInputMessage="1" showErrorMessage="1" sqref="M22:M23 L24:L106 L7:L12 L14:L21">
      <formula1>CouponsPerYear</formula1>
    </dataValidation>
    <dataValidation type="list" allowBlank="1" showInputMessage="1" showErrorMessage="1" sqref="K22:K23 J24:J106 J7:J12 J14:J21">
      <formula1>ReferenceRate</formula1>
    </dataValidation>
    <dataValidation type="list" errorStyle="warning" allowBlank="1" showInputMessage="1" showErrorMessage="1" errorTitle="Day Adjustment Methed" error="Please select an option from the drop down meny." sqref="Q22:Q23 P24:P106 P7:P12 P14:P21">
      <formula1>DayAdjustmentMethod</formula1>
    </dataValidation>
    <dataValidation type="decimal" operator="greaterThanOrEqual" allowBlank="1" showInputMessage="1" showErrorMessage="1" sqref="L22:L23 K24:K106 K7:K12 K14:K21">
      <formula1>-100</formula1>
    </dataValidation>
    <dataValidation type="whole" operator="greaterThanOrEqual" allowBlank="1" showInputMessage="1" showErrorMessage="1" errorTitle="Amount issued" error="Please enter a whole number greater than 0." sqref="R22:R23 Q24:Q106 Q7:Q12 Q14:Q21">
      <formula1>0</formula1>
    </dataValidation>
    <dataValidation type="date" operator="greaterThan" allowBlank="1" showInputMessage="1" showErrorMessage="1" errorTitle="Reimbursement date" error="Please enter a date grater than then listing date." sqref="U22:U23 T24:T106 T7:T12 T14:T21">
      <formula1>$G$2</formula1>
    </dataValidation>
    <dataValidation type="date" operator="greaterThan" allowBlank="1" showInputMessage="1" showErrorMessage="1" errorTitle="Last trading date" error="Please enter a date grater than then listing date." sqref="V22:V23 U24:U106 U7:U12 U14:U21">
      <formula1>$G$2</formula1>
    </dataValidation>
    <dataValidation type="date" operator="greaterThan" allowBlank="1" showInputMessage="1" showErrorMessage="1" errorTitle="Issue Date" error="Please enter a valid date." sqref="S22:S23 R24:R106 R7:R12 R14:R21">
      <formula1>1</formula1>
    </dataValidation>
    <dataValidation type="date" operator="greaterThan" allowBlank="1" showInputMessage="1" showErrorMessage="1" errorTitle="First ordinary coupon" error="Please enter a valid date." sqref="N22:N23 M24:M106 M7:M12 M14:M21">
      <formula1>1</formula1>
    </dataValidation>
    <dataValidation type="date" operator="greaterThan" allowBlank="1" showInputMessage="1" showErrorMessage="1" errorTitle="Last ordinary coupon" error="Please enter a valid date." sqref="O22:O23 N24:N106 N7:N12 N14:N21">
      <formula1>1</formula1>
    </dataValidation>
    <dataValidation type="date" operator="greaterThan" allowBlank="1" showInputMessage="1" showErrorMessage="1" errorTitle="Interest date" error="Pelase enter a valid date." sqref="T22:T23 S24:S106 S7:S12 S14:S21">
      <formula1>1</formula1>
    </dataValidation>
    <dataValidation type="list" operator="greaterThan" allowBlank="1" showInputMessage="1" showErrorMessage="1" errorTitle="Last ordinary coupon" error="Please enter a valid date." sqref="P22:P23 O24:O106 O7:O12 O14:O21">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7">
        <v>40858</v>
      </c>
      <c r="C1" s="318"/>
      <c r="D1" s="319"/>
      <c r="F1" s="9" t="s">
        <v>298</v>
      </c>
    </row>
    <row r="2" spans="1:21">
      <c r="A2" s="10" t="s">
        <v>299</v>
      </c>
      <c r="B2" s="320" t="s">
        <v>321</v>
      </c>
      <c r="C2" s="321"/>
      <c r="D2" s="322"/>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2019-01-21T15:14:41Z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