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420" windowWidth="28740" windowHeight="114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LookupValues!$S$2:$S$34</definedName>
    <definedName name="BondIssuerTable">LookupValues!$S$2:$T$34</definedName>
    <definedName name="BondIssuingAgent">LookupValues!$U$2:$U$19</definedName>
    <definedName name="BondIssuingAgentsTable">LookupValues!$U$2:$V$19</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LookupValues!$X$2:$X$88</definedName>
    <definedName name="CouponBondIssuersTable">LookupValues!$X$2:$Y$88</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I2" i="7" l="1"/>
  <c r="H2" i="12"/>
  <c r="G2" i="12"/>
  <c r="H2" i="7"/>
  <c r="J2" i="6"/>
  <c r="I2" i="6"/>
  <c r="U8" i="1"/>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U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<sst xmlns="http://schemas.openxmlformats.org/spreadsheetml/2006/main" count="2025" uniqueCount="1235">
  <si>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</si>
  <si>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</si>
  <si>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</si>
  <si>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</si>
  <si>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</si>
  <si>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</si>
  <si>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</si>
  <si>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</si>
  <si>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</si>
  <si>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</si>
  <si>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</si>
  <si>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</si>
  <si>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</si>
  <si>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</si>
  <si>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</si>
  <si>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</si>
  <si>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</si>
  <si>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</si>
  <si>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</si>
  <si>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</si>
  <si>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</si>
  <si>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</si>
  <si>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</si>
  <si>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</si>
  <si>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</si>
  <si>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</si>
  <si>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</si>
  <si>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</si>
  <si>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</si>
  <si>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</si>
  <si>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</si>
  <si>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</si>
  <si>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</si>
  <si>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</si>
  <si>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</si>
  <si>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</si>
  <si>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</si>
  <si>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</si>
  <si>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</si>
  <si>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</si>
  <si>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</si>
  <si>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</si>
  <si>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</si>
  <si>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</si>
  <si>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</si>
  <si>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</si>
  <si>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</si>
  <si>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</si>
  <si>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</si>
  <si>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</si>
  <si>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</si>
  <si>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</si>
  <si>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</si>
  <si>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</si>
  <si>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</si>
  <si>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</si>
  <si>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</si>
  <si>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</si>
  <si>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</si>
  <si>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</si>
  <si>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</si>
  <si>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</si>
  <si>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</si>
  <si>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</si>
  <si>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</si>
  <si>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</si>
  <si>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</si>
  <si>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</si>
  <si>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</si>
  <si>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</si>
  <si>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</si>
  <si>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</si>
  <si>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</si>
  <si>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</si>
  <si>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</si>
  <si>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</si>
  <si>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</si>
  <si>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</si>
  <si>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</si>
  <si>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</si>
  <si>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</si>
  <si>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</si>
  <si>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</si>
  <si>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</si>
  <si>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</si>
  <si>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</si>
  <si>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</si>
  <si>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</si>
  <si>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</si>
  <si>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</si>
  <si>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</si>
  <si>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</si>
  <si>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</si>
  <si>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</si>
  <si>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</si>
  <si>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</si>
  <si>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</si>
  <si>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</si>
  <si>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</si>
  <si>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</si>
  <si>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</si>
  <si>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</si>
  <si>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</si>
  <si>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</si>
  <si>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</si>
  <si>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</si>
  <si>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</si>
  <si>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</si>
  <si>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</si>
  <si>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</si>
  <si>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</si>
  <si>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</si>
  <si>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</si>
  <si>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</si>
  <si>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</si>
  <si>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</si>
  <si>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</si>
  <si>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</si>
  <si>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</si>
  <si>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</si>
  <si>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</si>
  <si>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</si>
  <si>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</si>
  <si>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</si>
  <si>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</si>
  <si>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</si>
  <si>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</si>
  <si>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</si>
  <si>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</si>
  <si>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</si>
  <si>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</si>
  <si>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</si>
  <si>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</si>
  <si>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</si>
  <si>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</si>
  <si>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</si>
  <si>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</si>
  <si>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</si>
  <si>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</si>
  <si>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</si>
  <si>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</si>
  <si>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</si>
  <si>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</si>
  <si>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</si>
  <si>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</si>
  <si>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</si>
  <si>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</si>
  <si>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</si>
  <si>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</si>
  <si>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</si>
  <si>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</si>
  <si>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</si>
  <si>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</si>
  <si>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</si>
  <si>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</si>
  <si>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</si>
  <si>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</si>
  <si>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</si>
  <si>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</si>
  <si>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</si>
  <si>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</si>
  <si>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</si>
  <si>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</si>
  <si>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</si>
  <si>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</si>
  <si>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</si>
  <si>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</si>
  <si>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</si>
  <si>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</si>
  <si>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</si>
  <si>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</si>
  <si>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</si>
  <si>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</si>
  <si>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</si>
  <si>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</si>
  <si>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</si>
  <si>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</si>
  <si>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</si>
  <si>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</si>
  <si>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</si>
  <si>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</si>
  <si>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</si>
  <si>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</si>
  <si>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</si>
  <si>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</si>
  <si>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</si>
  <si>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</si>
  <si>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</si>
  <si>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</si>
  <si>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</si>
  <si>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</si>
  <si>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</si>
  <si>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</si>
  <si>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</si>
  <si>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</si>
  <si>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</si>
  <si>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</si>
  <si>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</si>
  <si>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</si>
  <si>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</si>
  <si>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</si>
  <si>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</si>
  <si>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</si>
  <si>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</si>
  <si>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</si>
  <si>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</si>
  <si>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</si>
  <si>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</si>
  <si>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</si>
  <si>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</si>
  <si>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</si>
  <si>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</si>
  <si>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</si>
  <si>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</si>
  <si>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</si>
  <si>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</si>
  <si>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</si>
  <si>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</si>
  <si>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</si>
  <si>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</si>
  <si>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</si>
  <si>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</si>
  <si>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</si>
  <si>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</si>
  <si>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</si>
  <si>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</si>
  <si>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</si>
  <si>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</si>
  <si>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</si>
  <si>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</si>
  <si>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</si>
  <si>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</si>
  <si>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</si>
  <si>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</si>
  <si>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</si>
  <si>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</si>
  <si>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</si>
  <si>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</si>
  <si>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</si>
  <si>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</si>
  <si>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</si>
  <si>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</si>
  <si>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</si>
  <si>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</si>
  <si>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</si>
  <si>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</si>
  <si>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</si>
  <si>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</si>
  <si>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</si>
  <si>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</si>
  <si>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</si>
  <si>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</si>
  <si>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</si>
  <si>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</si>
  <si>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</si>
  <si>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</si>
  <si>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</si>
  <si>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</si>
  <si>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</si>
  <si>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</si>
  <si>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</si>
  <si>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</si>
  <si>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</si>
  <si>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</si>
  <si>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</si>
  <si>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</si>
  <si>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</si>
  <si>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</si>
  <si>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</si>
  <si>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</si>
  <si>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</si>
  <si>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</si>
  <si>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</si>
  <si>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</si>
  <si>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</si>
  <si>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</si>
  <si>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</si>
  <si>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</si>
  <si>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</si>
  <si>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</si>
  <si>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</si>
  <si>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</si>
  <si>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</si>
  <si>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</si>
  <si>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</si>
  <si>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</si>
  <si>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</si>
  <si>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</si>
  <si>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</si>
  <si>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</si>
  <si>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</si>
  <si>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</si>
  <si>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</si>
  <si>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</si>
  <si>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</si>
  <si>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</si>
  <si>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</si>
  <si>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</si>
  <si>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</si>
  <si>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</si>
  <si>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</si>
  <si>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</si>
  <si>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</si>
  <si>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</si>
  <si>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</si>
  <si>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</si>
  <si>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</si>
  <si>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</si>
  <si>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</si>
  <si>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</si>
  <si>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</si>
  <si>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</si>
  <si>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</si>
  <si>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</si>
  <si>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</si>
  <si>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</si>
  <si>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</si>
  <si>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</si>
  <si>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</si>
  <si>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</si>
  <si>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</si>
  <si>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</si>
  <si>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</si>
  <si>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</si>
  <si>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</si>
  <si>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</si>
  <si>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</si>
  <si>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</si>
  <si>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</si>
  <si>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</si>
  <si>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</si>
  <si>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</si>
  <si>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</si>
  <si>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</si>
  <si>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</si>
  <si>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</si>
  <si>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</si>
  <si>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</si>
  <si>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</si>
  <si>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</si>
  <si>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</si>
  <si>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</si>
  <si>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</si>
  <si>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</si>
  <si>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</si>
  <si>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</si>
  <si>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</si>
  <si>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</si>
  <si>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</si>
  <si>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</si>
  <si>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</si>
  <si>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</si>
  <si>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</si>
  <si>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</si>
  <si>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</si>
  <si>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</si>
  <si>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</si>
  <si>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</si>
  <si>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</si>
  <si>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</si>
  <si>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</si>
  <si>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</si>
  <si>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</si>
  <si>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</si>
  <si>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</si>
  <si>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</si>
  <si>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</si>
  <si>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</si>
  <si>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</si>
  <si>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</si>
  <si>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</si>
  <si>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</si>
  <si>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</si>
  <si>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</si>
  <si>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</si>
  <si>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</si>
  <si>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</si>
  <si>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</si>
  <si>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</si>
  <si>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</si>
  <si>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</si>
  <si>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</si>
  <si>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</si>
  <si>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</si>
  <si>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</si>
  <si>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</si>
  <si>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</si>
  <si>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</si>
  <si>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</si>
  <si>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</si>
  <si>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</si>
  <si>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</si>
  <si>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</si>
  <si>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</si>
  <si>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</si>
  <si>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</si>
  <si>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</si>
  <si>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</si>
  <si>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</si>
  <si>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</si>
  <si>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</si>
  <si>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</si>
  <si>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</si>
  <si>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</si>
  <si>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</si>
  <si>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</si>
  <si>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</si>
  <si>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</si>
  <si>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</si>
  <si>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</si>
  <si>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</si>
  <si>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</si>
  <si>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</si>
  <si>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</si>
  <si>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</si>
  <si>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</si>
  <si>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</si>
  <si>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</si>
  <si>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</si>
  <si>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</si>
  <si>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</si>
  <si>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</si>
  <si>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</si>
  <si>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</si>
  <si>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</si>
  <si>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</si>
  <si>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</si>
  <si>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</si>
  <si>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</si>
  <si>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</si>
  <si>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</si>
  <si>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</si>
  <si>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</si>
  <si>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</si>
  <si>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</si>
  <si>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</si>
  <si>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</si>
  <si>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</si>
  <si>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</si>
  <si>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</si>
  <si>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</si>
  <si>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</si>
  <si>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</si>
  <si>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</si>
  <si>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</si>
  <si>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</si>
  <si>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</si>
  <si>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</si>
  <si>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</si>
  <si>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</si>
  <si>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</si>
  <si>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</si>
  <si>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</si>
  <si>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</si>
  <si>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</si>
  <si>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</si>
  <si>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</si>
  <si>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</si>
  <si>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</si>
  <si>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</si>
  <si>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</si>
  <si>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</si>
  <si>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</si>
  <si>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</si>
  <si>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</si>
  <si>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</si>
  <si>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</si>
  <si>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</si>
  <si>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</si>
  <si>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</si>
  <si>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</si>
  <si>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</si>
  <si>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</si>
  <si>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</si>
  <si>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</si>
  <si>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</si>
  <si>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</si>
  <si>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</si>
  <si>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</si>
  <si>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</si>
  <si>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</si>
  <si>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</si>
  <si>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</si>
  <si>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</si>
  <si>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</si>
  <si>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</si>
  <si>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</si>
  <si>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</si>
  <si>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</si>
  <si>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</si>
  <si>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</si>
  <si>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</si>
  <si>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</si>
  <si>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</si>
  <si>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</si>
  <si>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</si>
  <si>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</si>
  <si>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</si>
  <si>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</si>
  <si>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</si>
  <si>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</si>
  <si>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</si>
  <si>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</si>
  <si>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</si>
  <si>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</si>
  <si>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</si>
  <si>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</si>
  <si>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</si>
  <si>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</si>
  <si>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</si>
  <si>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</si>
  <si>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</si>
  <si>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</si>
  <si>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</si>
  <si>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</si>
  <si>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</si>
  <si>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</si>
  <si>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</si>
  <si>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</si>
  <si>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</si>
  <si>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</si>
  <si>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</si>
  <si>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</si>
  <si>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</si>
  <si>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</si>
  <si>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</si>
  <si>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</si>
  <si>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</si>
  <si>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</si>
  <si>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</si>
  <si>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</si>
  <si>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</si>
  <si>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</si>
  <si>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</si>
  <si>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</si>
  <si>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</si>
  <si>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</si>
  <si>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</si>
  <si>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</si>
  <si>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</si>
  <si>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</si>
  <si>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</si>
  <si>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</si>
  <si>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</si>
  <si>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</si>
  <si>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</si>
  <si>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</si>
  <si>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</si>
  <si>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</si>
  <si>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</si>
  <si>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</si>
  <si>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</si>
  <si>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</si>
  <si>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</si>
  <si>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</si>
  <si>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</si>
  <si>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</si>
  <si>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</si>
  <si>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</si>
  <si>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</si>
  <si>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</si>
  <si>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</si>
  <si>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</si>
  <si>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</si>
  <si>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</si>
  <si>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</si>
  <si>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</si>
  <si>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</si>
  <si>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</si>
  <si>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</si>
  <si>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</si>
  <si>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</si>
  <si>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</si>
  <si>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</si>
  <si>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</si>
  <si>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</si>
  <si>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</si>
  <si>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</si>
  <si>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</si>
  <si>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</si>
  <si>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</si>
  <si>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</si>
  <si>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</si>
  <si>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</si>
  <si>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</si>
  <si>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</si>
  <si>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</si>
  <si>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</si>
  <si>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</si>
  <si>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</si>
  <si>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</si>
  <si>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</si>
  <si>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</si>
  <si>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</si>
  <si>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</si>
  <si>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</si>
  <si>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</si>
  <si>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</si>
  <si>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</si>
  <si>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</si>
  <si>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</si>
  <si>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</si>
  <si>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</si>
  <si>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</si>
  <si>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</si>
  <si>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</si>
  <si>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</si>
  <si>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</si>
  <si>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</si>
  <si>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</si>
  <si>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</si>
  <si>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</si>
  <si>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</si>
  <si>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</si>
  <si>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</si>
  <si>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</si>
  <si>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</si>
  <si>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</si>
  <si>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</si>
  <si>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</si>
  <si>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</si>
  <si>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</si>
  <si>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</si>
  <si>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</si>
  <si>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</si>
  <si>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</si>
  <si>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</si>
  <si>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</si>
  <si>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</si>
  <si>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</si>
  <si>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</si>
  <si>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</si>
  <si>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</si>
  <si>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</si>
  <si>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</si>
  <si>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</si>
  <si>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</si>
  <si>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</si>
  <si>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</si>
  <si>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</si>
  <si>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</si>
  <si>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</si>
  <si>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</si>
  <si>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</si>
  <si>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</si>
  <si>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</si>
  <si>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</si>
  <si>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</si>
  <si>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</si>
  <si>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</si>
  <si>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</si>
  <si>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</si>
  <si>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</si>
  <si>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</si>
  <si>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</si>
  <si>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</si>
  <si>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</si>
  <si>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</si>
  <si>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</si>
  <si>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</si>
  <si>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</si>
  <si>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</si>
  <si>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</si>
  <si>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</si>
  <si>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</si>
  <si>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</si>
  <si>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</si>
  <si>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</si>
  <si>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</si>
  <si>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</si>
  <si>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</si>
  <si>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</si>
  <si>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</si>
  <si>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</si>
  <si>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</si>
  <si>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</si>
  <si>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</si>
  <si>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</si>
  <si>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</si>
  <si>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</si>
  <si>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</si>
  <si>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</si>
  <si>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</si>
  <si>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</si>
  <si>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</si>
  <si>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</si>
  <si>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</si>
  <si>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</si>
  <si>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</si>
  <si>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</si>
  <si>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</si>
  <si>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</si>
  <si>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</si>
  <si>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</si>
  <si>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</si>
  <si>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</si>
  <si>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</si>
  <si>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</si>
  <si>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</si>
  <si>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</si>
  <si>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</si>
  <si>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</si>
  <si>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</si>
  <si>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</si>
  <si>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</si>
  <si>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</si>
  <si>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</si>
  <si>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</si>
  <si>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</si>
  <si>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</si>
  <si>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</si>
  <si>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</si>
  <si>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</si>
  <si>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</si>
  <si>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</si>
  <si>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</si>
  <si>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</si>
  <si>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</si>
  <si>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</si>
  <si>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</si>
  <si>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</si>
  <si>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</si>
  <si>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</si>
  <si>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</si>
  <si>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</si>
  <si>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</si>
  <si>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</si>
  <si>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</si>
  <si>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</si>
  <si>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</si>
  <si>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</si>
  <si>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</si>
  <si>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</si>
  <si>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</si>
  <si>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</si>
  <si>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</si>
  <si>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</si>
  <si>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</si>
  <si>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</si>
  <si>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</si>
  <si>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</si>
  <si>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</si>
  <si>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</si>
  <si>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</si>
  <si>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</si>
  <si>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</si>
  <si>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</si>
  <si>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</si>
  <si>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</si>
  <si>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</si>
  <si>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</si>
  <si>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</si>
  <si>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</si>
  <si>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</si>
  <si>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</si>
  <si>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</si>
  <si>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</si>
  <si>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</si>
  <si>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</si>
  <si>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</si>
  <si>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</si>
  <si>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</si>
  <si>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</si>
  <si>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</si>
  <si>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</si>
  <si>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</si>
  <si>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</si>
  <si>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</si>
  <si>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</si>
  <si>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</si>
  <si>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</si>
  <si>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</si>
  <si>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</si>
  <si>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</si>
  <si>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</si>
  <si>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</si>
  <si>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</si>
  <si>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</si>
  <si>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</si>
  <si>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</si>
  <si>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</si>
  <si>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</si>
  <si>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</si>
  <si>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</si>
  <si>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</si>
  <si>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</si>
  <si>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</si>
  <si>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</si>
  <si>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</si>
  <si>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</si>
  <si>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</si>
  <si>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</si>
  <si>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</si>
  <si>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</si>
  <si>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</si>
  <si>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</si>
  <si>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</si>
  <si>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</si>
  <si>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</si>
  <si>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</si>
  <si>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</si>
  <si>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</si>
  <si>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</si>
  <si>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</si>
  <si>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</si>
  <si>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</si>
  <si>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</si>
  <si>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</si>
  <si>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</si>
  <si>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</si>
  <si>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</si>
  <si>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</si>
  <si>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</si>
  <si>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</si>
  <si>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</si>
  <si>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</si>
  <si>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</si>
  <si>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</si>
  <si>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</si>
  <si>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</si>
  <si>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</si>
  <si>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</si>
  <si>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</si>
  <si>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</si>
  <si>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</si>
  <si>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</si>
  <si>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</si>
  <si>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</si>
  <si>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</si>
  <si>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</si>
  <si>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</si>
  <si>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</si>
  <si>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</si>
  <si>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</si>
  <si>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</si>
  <si>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</si>
  <si>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</si>
  <si>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</si>
  <si>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</si>
  <si>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</si>
  <si>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</si>
  <si>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</si>
  <si>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</si>
  <si>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</si>
  <si>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</si>
  <si>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</si>
  <si>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</si>
  <si>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</si>
  <si>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</si>
  <si>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</si>
  <si>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</si>
  <si>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</si>
  <si>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</si>
  <si>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</si>
  <si>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</si>
  <si>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</si>
  <si>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</si>
  <si>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</si>
  <si>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</si>
  <si>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</si>
  <si>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</si>
  <si>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</si>
  <si>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</si>
  <si>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</si>
  <si>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</si>
  <si>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</si>
  <si>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</si>
  <si>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</si>
  <si>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</si>
  <si>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</si>
  <si>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</si>
  <si>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</si>
  <si>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</si>
  <si>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</si>
  <si>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</si>
  <si>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</si>
  <si>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</si>
  <si>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</si>
  <si>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</si>
  <si>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</si>
  <si>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</si>
  <si>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</si>
  <si>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</si>
  <si>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</si>
  <si>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</si>
  <si>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</si>
  <si>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</si>
  <si>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</si>
  <si>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</si>
  <si>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</si>
  <si>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</si>
  <si>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</si>
  <si>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</si>
  <si>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</si>
  <si>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</si>
  <si>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</si>
  <si>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</si>
  <si>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</si>
  <si>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</si>
  <si>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</si>
  <si>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</si>
  <si>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</si>
  <si>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</si>
  <si>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</si>
  <si>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</si>
  <si>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</si>
  <si>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</si>
  <si>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</si>
  <si>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</si>
  <si>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</si>
  <si>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</si>
  <si>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</si>
  <si>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</si>
  <si>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</si>
  <si>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</si>
  <si>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</si>
  <si>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</si>
  <si>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</si>
  <si>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</si>
  <si>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</si>
  <si>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</si>
  <si>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</si>
  <si>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</si>
  <si>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</si>
  <si>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</si>
  <si>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</si>
  <si>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</si>
  <si>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</si>
  <si>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</si>
  <si>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</si>
  <si>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</si>
  <si>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</si>
  <si>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</si>
  <si>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</si>
  <si>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</si>
  <si>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</si>
  <si>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</si>
  <si>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</si>
  <si>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</si>
  <si>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</si>
  <si>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</si>
  <si>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</si>
  <si>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</si>
  <si>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</si>
  <si>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</si>
  <si>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</si>
  <si>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</si>
  <si>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</si>
  <si>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</si>
  <si>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</si>
  <si>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</si>
  <si>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</si>
  <si>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</si>
  <si>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</si>
  <si>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</si>
  <si>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</si>
  <si>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</si>
  <si>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</si>
  <si>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</si>
  <si>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</si>
  <si>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</si>
  <si>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</si>
  <si>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</si>
  <si>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</si>
  <si>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</si>
  <si>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</si>
  <si>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</si>
  <si>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</si>
  <si>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</si>
  <si>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</si>
  <si>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</si>
  <si>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</si>
  <si>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</si>
  <si>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</si>
  <si>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</si>
  <si>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</si>
  <si>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</si>
  <si>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</si>
  <si>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</si>
  <si>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</si>
  <si>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</si>
  <si>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</si>
  <si>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</si>
  <si>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</si>
  <si>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</si>
  <si>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</si>
  <si>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</si>
  <si>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</si>
  <si>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</si>
  <si>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</si>
  <si>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</si>
  <si>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</si>
  <si>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</si>
  <si>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</si>
  <si>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</si>
  <si>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</si>
  <si>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</si>
  <si>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</si>
  <si>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</si>
  <si>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</si>
  <si>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</si>
  <si>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</si>
  <si>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</si>
  <si>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</si>
  <si>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</si>
  <si>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</si>
  <si>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</si>
  <si>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</si>
  <si>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</si>
  <si>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</si>
  <si>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</si>
  <si>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</si>
  <si>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</si>
  <si>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</si>
  <si>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</si>
  <si>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</si>
  <si>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</si>
  <si>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</si>
  <si>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</si>
  <si>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</si>
  <si>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</si>
  <si>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</si>
  <si>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</si>
  <si>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</si>
  <si>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</si>
  <si>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</si>
  <si>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</si>
  <si>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</si>
  <si>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</si>
  <si>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</si>
  <si>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</si>
  <si>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</si>
  <si>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</si>
  <si>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</si>
  <si>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</si>
  <si>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</si>
  <si>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</si>
  <si>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</si>
  <si>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</si>
  <si>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</si>
  <si>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</si>
  <si>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</si>
  <si>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</si>
  <si>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</si>
  <si>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</si>
  <si>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</si>
  <si>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</si>
  <si>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</si>
  <si>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</si>
  <si>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</si>
  <si>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</si>
  <si>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</si>
  <si>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</si>
  <si>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</si>
  <si>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</si>
  <si>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</si>
  <si>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</si>
  <si>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</si>
  <si>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</si>
  <si>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</si>
  <si>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</si>
  <si>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</si>
  <si>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</si>
  <si>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</si>
  <si>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</si>
  <si>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</si>
  <si>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</si>
  <si>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</si>
  <si>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</si>
  <si>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</si>
  <si>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</si>
  <si>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</si>
  <si>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</si>
  <si>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</si>
  <si>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</si>
  <si>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</si>
  <si>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</si>
  <si>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</si>
  <si>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</si>
  <si>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</si>
  <si>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</si>
  <si>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</si>
  <si>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</si>
  <si>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</si>
  <si>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</si>
  <si>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</si>
  <si>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</si>
  <si>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</si>
  <si>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</si>
  <si>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</si>
  <si>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</si>
  <si>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</si>
  <si>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</si>
  <si>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</si>
  <si>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</si>
  <si>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</si>
  <si>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</si>
  <si>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</si>
  <si>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</si>
  <si>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</si>
  <si>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</si>
  <si>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</si>
  <si>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</si>
  <si>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</si>
  <si>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</si>
  <si>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</si>
  <si>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</si>
  <si>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</si>
  <si>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</si>
  <si>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</si>
  <si>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</si>
  <si>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</si>
  <si>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</si>
  <si>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</si>
  <si>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</si>
  <si>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</si>
  <si>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</si>
  <si>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</si>
  <si>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</si>
  <si>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</si>
  <si>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</si>
  <si>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</si>
  <si>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</si>
  <si>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</si>
  <si>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</si>
  <si>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</si>
  <si>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</si>
  <si>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</si>
  <si>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</si>
  <si>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</si>
  <si>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</si>
  <si>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</si>
  <si>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</si>
  <si>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</si>
  <si>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</si>
  <si>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</si>
  <si>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</si>
  <si>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</si>
  <si>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</si>
  <si>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</si>
  <si>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</si>
  <si>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</si>
  <si>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</si>
  <si>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</si>
  <si>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</si>
  <si>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</si>
  <si>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</si>
  <si>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</si>
  <si>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</si>
  <si>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</si>
  <si>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</si>
  <si>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</si>
  <si>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</si>
  <si>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</si>
  <si>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</si>
  <si>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</si>
  <si>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</si>
  <si>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</si>
  <si>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</si>
  <si>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</si>
  <si>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</si>
  <si>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</si>
  <si>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</si>
  <si>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</si>
  <si>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</si>
  <si>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</si>
  <si>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</si>
  <si>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</si>
  <si>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</si>
  <si>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</si>
  <si>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</si>
  <si>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</si>
  <si>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</si>
  <si>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</si>
  <si>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</si>
  <si>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</si>
  <si>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</si>
  <si>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</si>
  <si>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</si>
  <si>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</si>
  <si>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</si>
  <si>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</si>
  <si>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</si>
  <si>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</si>
  <si>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</si>
  <si>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</si>
  <si>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SE0004949543</t>
  </si>
  <si>
    <t>SE0004949568</t>
  </si>
  <si>
    <t>SE0004949576</t>
  </si>
  <si>
    <t>SE0004949592</t>
  </si>
  <si>
    <t>SE0004949600</t>
  </si>
  <si>
    <t>SE0004949618</t>
  </si>
  <si>
    <t>SE0004949550</t>
  </si>
  <si>
    <t>SE0004949584</t>
  </si>
  <si>
    <t>SE0004949626</t>
  </si>
  <si>
    <t xml:space="preserve">SEB 1301B </t>
  </si>
  <si>
    <t>SEB 1301C</t>
  </si>
  <si>
    <t xml:space="preserve">SEB 1301G </t>
  </si>
  <si>
    <t xml:space="preserve">SEB 1301H </t>
  </si>
  <si>
    <t>SEB 1301K</t>
  </si>
  <si>
    <t xml:space="preserve">SEB 1301L </t>
  </si>
  <si>
    <t xml:space="preserve">SEB 1301R </t>
  </si>
  <si>
    <t xml:space="preserve">SEB 1301S </t>
  </si>
  <si>
    <t>SEB 1301T</t>
  </si>
  <si>
    <t>Pan Asia</t>
  </si>
  <si>
    <t>Globala marknader</t>
  </si>
  <si>
    <t>Globala storbolag</t>
  </si>
  <si>
    <t>Råvaruobligation</t>
  </si>
  <si>
    <t>Sverige</t>
  </si>
  <si>
    <t>S&amp;P Pan Asia Low Volatility Index (SEK)</t>
  </si>
  <si>
    <t>SPDR S&amp;P500 ETF</t>
  </si>
  <si>
    <t>OMXS30 IndexTM</t>
  </si>
  <si>
    <t>S&amp;P BRIC 40 Index</t>
  </si>
  <si>
    <t>EURO STOXX 50®</t>
  </si>
  <si>
    <t>AT&amp;T Inc</t>
  </si>
  <si>
    <t>E.ON SE</t>
  </si>
  <si>
    <t>Johnson &amp; Johnson Inc</t>
  </si>
  <si>
    <t>Procter &amp; Gamble Co</t>
  </si>
  <si>
    <t>Royal Dutch Shell Plc</t>
  </si>
  <si>
    <t>Coca-Cola Co</t>
  </si>
  <si>
    <t>ConocoPhilips Co</t>
  </si>
  <si>
    <t>Verizon Communications Inc</t>
  </si>
  <si>
    <t>Vodafone Group Plc</t>
  </si>
  <si>
    <t>Total SA</t>
  </si>
  <si>
    <t>SEB Commodity Risk Control 14% Index ER</t>
  </si>
  <si>
    <t>SEB Sweden Risk Control 20% Index ER</t>
  </si>
  <si>
    <t>SEB_1301C</t>
  </si>
  <si>
    <t>SEB_1301K</t>
  </si>
  <si>
    <t>SEB_1301T</t>
  </si>
  <si>
    <t>SEB_1301B</t>
  </si>
  <si>
    <t>SEB_1301G</t>
  </si>
  <si>
    <t>SEB_1301H</t>
  </si>
  <si>
    <t>SEB_1301L</t>
  </si>
  <si>
    <t>SEB_1301R</t>
  </si>
  <si>
    <t>SEB_1301S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</si>
</sst>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6"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sz val="11"/>
      <color indexed="8"/>
      <name val="Calibri"/>
      <family val="2"/>
    </font>
    <font>
      <b/>
      <i/>
      <sz val="10"/>
      <color indexed="10"/>
      <name val="Arial"/>
      <family val="2"/>
    </font>
    <font>
      <b/>
      <sz val="10"/>
      <color indexed="8"/>
      <name val="Arial"/>
      <family val="2"/>
    </font>
    <font>
      <sz val="11"/>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30" fillId="37" borderId="0" applyNumberFormat="0" applyBorder="0" applyAlignment="0" applyProtection="0"/>
    <xf numFmtId="0" fontId="31" fillId="38" borderId="25" applyNumberFormat="0" applyAlignment="0" applyProtection="0"/>
    <xf numFmtId="0" fontId="32" fillId="39" borderId="26" applyNumberFormat="0" applyAlignment="0" applyProtection="0"/>
    <xf numFmtId="0" fontId="33" fillId="0" borderId="0" applyNumberFormat="0" applyFill="0" applyBorder="0" applyAlignment="0" applyProtection="0"/>
    <xf numFmtId="0" fontId="34" fillId="40" borderId="0" applyNumberFormat="0" applyBorder="0" applyAlignment="0" applyProtection="0"/>
    <xf numFmtId="0" fontId="35" fillId="0" borderId="27" applyNumberFormat="0" applyFill="0" applyAlignment="0" applyProtection="0"/>
    <xf numFmtId="0" fontId="36" fillId="0" borderId="28" applyNumberFormat="0" applyFill="0" applyAlignment="0" applyProtection="0"/>
    <xf numFmtId="0" fontId="37" fillId="0" borderId="2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41" borderId="25" applyNumberFormat="0" applyAlignment="0" applyProtection="0"/>
    <xf numFmtId="0" fontId="40" fillId="0" borderId="30" applyNumberFormat="0" applyFill="0" applyAlignment="0" applyProtection="0"/>
    <xf numFmtId="0" fontId="41" fillId="42"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3" borderId="31" applyNumberFormat="0" applyFont="0" applyAlignment="0" applyProtection="0"/>
    <xf numFmtId="0" fontId="42" fillId="38" borderId="32" applyNumberFormat="0" applyAlignment="0" applyProtection="0"/>
    <xf numFmtId="0" fontId="43" fillId="0" borderId="0" applyNumberFormat="0" applyFill="0" applyBorder="0" applyAlignment="0" applyProtection="0"/>
    <xf numFmtId="0" fontId="44" fillId="0" borderId="33" applyNumberFormat="0" applyFill="0" applyAlignment="0" applyProtection="0"/>
    <xf numFmtId="0" fontId="45" fillId="0" borderId="0" applyNumberFormat="0" applyFill="0" applyBorder="0" applyAlignment="0" applyProtection="0"/>
  </cellStyleXfs>
  <cellXfs count="24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10" borderId="18"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1"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9"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1"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8" xfId="0" applyFill="1" applyBorder="1"/>
    <xf numFmtId="0" fontId="0" fillId="9" borderId="14" xfId="0" applyFill="1" applyBorder="1" applyAlignment="1"/>
    <xf numFmtId="0" fontId="0" fillId="9" borderId="18" xfId="0" applyFill="1" applyBorder="1" applyAlignment="1"/>
    <xf numFmtId="0" fontId="0" fillId="9" borderId="5" xfId="0" applyFill="1" applyBorder="1"/>
    <xf numFmtId="0" fontId="0" fillId="9" borderId="7" xfId="0" applyFill="1" applyBorder="1"/>
    <xf numFmtId="0" fontId="0" fillId="9" borderId="5" xfId="0" applyFill="1" applyBorder="1" applyAlignment="1"/>
    <xf numFmtId="0" fontId="16" fillId="7" borderId="2" xfId="0" applyFont="1" applyFill="1" applyBorder="1"/>
    <xf numFmtId="0" fontId="16" fillId="7" borderId="4" xfId="0" applyFont="1" applyFill="1" applyBorder="1"/>
    <xf numFmtId="0" fontId="23" fillId="7" borderId="14" xfId="0" applyFont="1" applyFill="1" applyBorder="1"/>
    <xf numFmtId="0" fontId="23" fillId="7" borderId="18" xfId="0" applyFont="1" applyFill="1" applyBorder="1"/>
    <xf numFmtId="0" fontId="23" fillId="7" borderId="14" xfId="0" applyFont="1" applyFill="1" applyBorder="1" applyAlignment="1"/>
    <xf numFmtId="0" fontId="23" fillId="7" borderId="18" xfId="0" applyFont="1" applyFill="1" applyBorder="1" applyAlignment="1"/>
    <xf numFmtId="0" fontId="0" fillId="7" borderId="0" xfId="0"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0" fillId="7" borderId="18" xfId="0" applyFill="1" applyBorder="1"/>
    <xf numFmtId="0" fontId="0" fillId="7" borderId="6" xfId="0" applyFill="1" applyBorder="1"/>
    <xf numFmtId="0" fontId="0" fillId="7" borderId="7" xfId="0" applyFill="1" applyBorder="1"/>
    <xf numFmtId="0" fontId="24" fillId="7" borderId="14"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1" borderId="12" xfId="0" applyFont="1" applyFill="1" applyBorder="1"/>
    <xf numFmtId="0" fontId="16" fillId="11" borderId="20" xfId="0" applyFont="1" applyFill="1" applyBorder="1"/>
    <xf numFmtId="0" fontId="16" fillId="11" borderId="21" xfId="0" applyFont="1" applyFill="1" applyBorder="1"/>
    <xf numFmtId="0" fontId="22" fillId="11" borderId="20" xfId="0" applyFont="1" applyFill="1" applyBorder="1"/>
    <xf numFmtId="0" fontId="2" fillId="11" borderId="9" xfId="38" applyFont="1" applyFill="1" applyBorder="1" applyAlignment="1" applyProtection="1">
      <alignment wrapText="1"/>
    </xf>
    <xf numFmtId="2" fontId="0" fillId="0" borderId="1" xfId="0" applyNumberFormat="1" applyBorder="1"/>
    <xf numFmtId="0" fontId="14" fillId="11"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8" xfId="0" applyFill="1" applyBorder="1" applyAlignment="1"/>
    <xf numFmtId="0" fontId="0" fillId="3" borderId="18"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1" borderId="2" xfId="0" applyFont="1" applyFill="1" applyBorder="1"/>
    <xf numFmtId="0" fontId="16" fillId="11" borderId="4" xfId="0" applyFont="1" applyFill="1" applyBorder="1"/>
    <xf numFmtId="0" fontId="0" fillId="11" borderId="18" xfId="0" applyFill="1" applyBorder="1"/>
    <xf numFmtId="0" fontId="0" fillId="11" borderId="7" xfId="0" applyNumberFormat="1" applyFill="1" applyBorder="1"/>
    <xf numFmtId="0" fontId="25" fillId="0" borderId="0" xfId="38" applyFont="1"/>
    <xf numFmtId="0" fontId="26"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38" fillId="0" borderId="1" xfId="34" applyNumberFormat="1" applyFill="1" applyBorder="1" applyAlignment="1" applyProtection="1"/>
    <xf numFmtId="0" fontId="26" fillId="0" borderId="0" xfId="0" applyFont="1" applyFill="1"/>
    <xf numFmtId="0" fontId="21" fillId="0" borderId="6" xfId="0" applyFont="1" applyFill="1" applyBorder="1" applyAlignment="1"/>
    <xf numFmtId="0" fontId="26" fillId="0" borderId="0" xfId="0" applyFont="1" applyFill="1" applyAlignment="1"/>
    <xf numFmtId="0" fontId="0" fillId="11" borderId="0" xfId="0" applyFill="1" applyBorder="1"/>
    <xf numFmtId="0" fontId="0" fillId="11" borderId="6" xfId="0" applyFill="1" applyBorder="1"/>
    <xf numFmtId="0" fontId="0" fillId="3" borderId="7" xfId="0" applyNumberFormat="1" applyFill="1" applyBorder="1"/>
    <xf numFmtId="0" fontId="27" fillId="0" borderId="0" xfId="0" applyFont="1" applyAlignment="1">
      <alignment vertical="center"/>
    </xf>
    <xf numFmtId="0" fontId="27" fillId="0" borderId="0" xfId="0" applyFont="1"/>
    <xf numFmtId="0" fontId="22" fillId="2" borderId="0" xfId="0" applyFont="1" applyFill="1"/>
    <xf numFmtId="0" fontId="21" fillId="0" borderId="1" xfId="0" applyFont="1" applyBorder="1"/>
    <xf numFmtId="0" fontId="26" fillId="5" borderId="22" xfId="0" applyFont="1" applyFill="1" applyBorder="1" applyAlignment="1">
      <alignment horizontal="center"/>
    </xf>
    <xf numFmtId="0" fontId="26"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6" fillId="12"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E19" sqref="E19"/>
    </sheetView>
  </sheetViews>
  <sheetFormatPr defaultRowHeight="12.75" x14ac:dyDescent="0.2"/>
  <cols>
    <col min="1" max="1" width="14.85546875" style="54" customWidth="1"/>
    <col min="2" max="2" width="22.28515625" style="54" customWidth="1"/>
    <col min="3" max="3" width="16.7109375" style="54" customWidth="1"/>
    <col min="4" max="4" width="21.5703125" style="54" customWidth="1"/>
    <col min="5" max="5" width="9.140625" style="54"/>
    <col min="6" max="6" width="14.5703125" style="55" customWidth="1"/>
    <col min="7" max="7" width="14" style="54" customWidth="1"/>
    <col min="8" max="8" width="15.85546875" style="54" customWidth="1"/>
    <col min="9" max="9" width="13" style="54" customWidth="1"/>
    <col min="10" max="10" width="11.140625" style="54" customWidth="1"/>
    <col min="11" max="11" width="33.5703125" style="62" customWidth="1"/>
    <col min="12" max="50" width="16.85546875" style="62" customWidth="1"/>
    <col min="51" max="16384" width="9.140625" style="54"/>
  </cols>
  <sheetData>
    <row r="1" spans="1:50" ht="25.5" x14ac:dyDescent="0.2">
      <c r="A1" s="51" t="s">
        <v>1</v>
      </c>
      <c r="B1" s="51" t="s">
        <v>281</v>
      </c>
      <c r="C1" s="51" t="s">
        <v>2</v>
      </c>
      <c r="D1" s="52" t="s">
        <v>459</v>
      </c>
      <c r="E1" s="51" t="s">
        <v>282</v>
      </c>
      <c r="F1" s="53" t="s">
        <v>7</v>
      </c>
      <c r="G1" s="52" t="s">
        <v>419</v>
      </c>
      <c r="H1" s="51" t="s">
        <v>283</v>
      </c>
      <c r="I1" s="51" t="s">
        <v>455</v>
      </c>
      <c r="J1" s="51" t="s">
        <v>460</v>
      </c>
    </row>
    <row r="2" spans="1:50" x14ac:dyDescent="0.2">
      <c r="A2" s="1" t="s">
        <v>18</v>
      </c>
      <c r="B2" s="63" t="s">
        <v>295</v>
      </c>
      <c r="C2" s="63" t="s">
        <v>467</v>
      </c>
      <c r="D2" s="63" t="s">
        <v>467</v>
      </c>
      <c r="E2" s="64">
        <v>10000</v>
      </c>
      <c r="F2" s="64" t="s">
        <v>35</v>
      </c>
      <c r="G2" s="63" t="s">
        <v>290</v>
      </c>
      <c r="H2" s="3">
        <v>41309</v>
      </c>
      <c r="I2" s="86" t="str">
        <f>IF(C2="-","",VLOOKUP(C2,BondIssuerTable,2,0))</f>
        <v>SEB</v>
      </c>
      <c r="J2" s="86" t="str">
        <f>IF(D2="-","",VLOOKUP(D2,BondIssuingAgentsTable,2,0))</f>
        <v>SEB</v>
      </c>
      <c r="K2" s="66"/>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284</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31" t="s">
        <v>435</v>
      </c>
      <c r="L5" s="232"/>
      <c r="M5" s="231" t="s">
        <v>436</v>
      </c>
      <c r="N5" s="232"/>
      <c r="O5" s="231" t="s">
        <v>437</v>
      </c>
      <c r="P5" s="232"/>
      <c r="Q5" s="231" t="s">
        <v>438</v>
      </c>
      <c r="R5" s="232"/>
      <c r="S5" s="231" t="s">
        <v>439</v>
      </c>
      <c r="T5" s="232"/>
      <c r="U5" s="231" t="s">
        <v>440</v>
      </c>
      <c r="V5" s="232"/>
      <c r="W5" s="231" t="s">
        <v>441</v>
      </c>
      <c r="X5" s="232"/>
      <c r="Y5" s="231" t="s">
        <v>442</v>
      </c>
      <c r="Z5" s="232"/>
      <c r="AA5" s="231" t="s">
        <v>443</v>
      </c>
      <c r="AB5" s="232"/>
      <c r="AC5" s="231" t="s">
        <v>444</v>
      </c>
      <c r="AD5" s="232"/>
      <c r="AE5" s="231" t="s">
        <v>445</v>
      </c>
      <c r="AF5" s="232"/>
      <c r="AG5" s="231" t="s">
        <v>446</v>
      </c>
      <c r="AH5" s="232"/>
      <c r="AI5" s="231" t="s">
        <v>447</v>
      </c>
      <c r="AJ5" s="232"/>
      <c r="AK5" s="231" t="s">
        <v>448</v>
      </c>
      <c r="AL5" s="232"/>
      <c r="AM5" s="231" t="s">
        <v>449</v>
      </c>
      <c r="AN5" s="232"/>
      <c r="AO5" s="231" t="s">
        <v>450</v>
      </c>
      <c r="AP5" s="232"/>
      <c r="AQ5" s="231" t="s">
        <v>451</v>
      </c>
      <c r="AR5" s="232"/>
      <c r="AS5" s="231" t="s">
        <v>452</v>
      </c>
      <c r="AT5" s="232"/>
      <c r="AU5" s="231" t="s">
        <v>453</v>
      </c>
      <c r="AV5" s="232"/>
      <c r="AW5" s="231" t="s">
        <v>454</v>
      </c>
      <c r="AX5" s="232"/>
    </row>
    <row r="6" spans="1:50" ht="45" customHeight="1" x14ac:dyDescent="0.2">
      <c r="A6" s="52" t="s">
        <v>285</v>
      </c>
      <c r="B6" s="52" t="s">
        <v>287</v>
      </c>
      <c r="C6" s="52" t="s">
        <v>286</v>
      </c>
      <c r="D6" s="52" t="s">
        <v>11</v>
      </c>
      <c r="E6" s="52" t="s">
        <v>288</v>
      </c>
      <c r="F6" s="57" t="s">
        <v>339</v>
      </c>
      <c r="G6" s="52" t="s">
        <v>289</v>
      </c>
      <c r="H6" s="58" t="s">
        <v>341</v>
      </c>
      <c r="I6" s="53" t="s">
        <v>342</v>
      </c>
      <c r="J6" s="59" t="s">
        <v>315</v>
      </c>
      <c r="K6" s="60" t="s">
        <v>434</v>
      </c>
      <c r="L6" s="61" t="s">
        <v>420</v>
      </c>
      <c r="M6" s="60" t="s">
        <v>434</v>
      </c>
      <c r="N6" s="61" t="s">
        <v>420</v>
      </c>
      <c r="O6" s="60" t="s">
        <v>434</v>
      </c>
      <c r="P6" s="61" t="s">
        <v>420</v>
      </c>
      <c r="Q6" s="60" t="s">
        <v>434</v>
      </c>
      <c r="R6" s="61" t="s">
        <v>420</v>
      </c>
      <c r="S6" s="60" t="s">
        <v>434</v>
      </c>
      <c r="T6" s="61" t="s">
        <v>420</v>
      </c>
      <c r="U6" s="60" t="s">
        <v>434</v>
      </c>
      <c r="V6" s="61" t="s">
        <v>420</v>
      </c>
      <c r="W6" s="60" t="s">
        <v>434</v>
      </c>
      <c r="X6" s="61" t="s">
        <v>420</v>
      </c>
      <c r="Y6" s="60" t="s">
        <v>434</v>
      </c>
      <c r="Z6" s="61" t="s">
        <v>420</v>
      </c>
      <c r="AA6" s="60" t="s">
        <v>434</v>
      </c>
      <c r="AB6" s="61" t="s">
        <v>420</v>
      </c>
      <c r="AC6" s="60" t="s">
        <v>434</v>
      </c>
      <c r="AD6" s="61" t="s">
        <v>420</v>
      </c>
      <c r="AE6" s="60" t="s">
        <v>434</v>
      </c>
      <c r="AF6" s="61" t="s">
        <v>420</v>
      </c>
      <c r="AG6" s="60" t="s">
        <v>434</v>
      </c>
      <c r="AH6" s="61" t="s">
        <v>420</v>
      </c>
      <c r="AI6" s="60" t="s">
        <v>434</v>
      </c>
      <c r="AJ6" s="61" t="s">
        <v>420</v>
      </c>
      <c r="AK6" s="60" t="s">
        <v>434</v>
      </c>
      <c r="AL6" s="61" t="s">
        <v>420</v>
      </c>
      <c r="AM6" s="60" t="s">
        <v>434</v>
      </c>
      <c r="AN6" s="61" t="s">
        <v>420</v>
      </c>
      <c r="AO6" s="60" t="s">
        <v>434</v>
      </c>
      <c r="AP6" s="61" t="s">
        <v>420</v>
      </c>
      <c r="AQ6" s="60" t="s">
        <v>434</v>
      </c>
      <c r="AR6" s="61" t="s">
        <v>420</v>
      </c>
      <c r="AS6" s="60" t="s">
        <v>434</v>
      </c>
      <c r="AT6" s="61" t="s">
        <v>420</v>
      </c>
      <c r="AU6" s="60" t="s">
        <v>434</v>
      </c>
      <c r="AV6" s="61" t="s">
        <v>420</v>
      </c>
      <c r="AW6" s="60" t="s">
        <v>434</v>
      </c>
      <c r="AX6" s="61" t="s">
        <v>420</v>
      </c>
    </row>
    <row r="7" spans="1:50" x14ac:dyDescent="0.2">
      <c r="A7" s="63" t="s">
        <v>1195</v>
      </c>
      <c r="B7" s="230" t="s">
        <v>1204</v>
      </c>
      <c r="C7" s="63">
        <v>1301</v>
      </c>
      <c r="D7" s="63" t="s">
        <v>1186</v>
      </c>
      <c r="E7" s="68">
        <v>101</v>
      </c>
      <c r="F7" s="64">
        <v>13700000</v>
      </c>
      <c r="G7" s="3">
        <v>41309</v>
      </c>
      <c r="H7" s="69">
        <v>42769</v>
      </c>
      <c r="I7" s="69">
        <v>42759</v>
      </c>
      <c r="J7" s="71" t="s">
        <v>1229</v>
      </c>
      <c r="K7" s="103" t="s">
        <v>1209</v>
      </c>
      <c r="L7" s="70">
        <v>100</v>
      </c>
      <c r="M7" s="103"/>
      <c r="N7" s="70"/>
      <c r="O7" s="103"/>
      <c r="P7" s="70"/>
      <c r="Q7" s="103"/>
      <c r="R7" s="70"/>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t="s">
        <v>1196</v>
      </c>
      <c r="B8" s="230" t="s">
        <v>1204</v>
      </c>
      <c r="C8" s="63">
        <v>1301</v>
      </c>
      <c r="D8" s="63" t="s">
        <v>1192</v>
      </c>
      <c r="E8" s="68">
        <v>110</v>
      </c>
      <c r="F8" s="64">
        <v>21800000</v>
      </c>
      <c r="G8" s="3">
        <v>41309</v>
      </c>
      <c r="H8" s="69">
        <v>42769</v>
      </c>
      <c r="I8" s="69">
        <v>42759</v>
      </c>
      <c r="J8" s="71" t="s">
        <v>1226</v>
      </c>
      <c r="K8" s="103" t="s">
        <v>1209</v>
      </c>
      <c r="L8" s="70">
        <v>100</v>
      </c>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t="s">
        <v>1197</v>
      </c>
      <c r="B9" s="230" t="s">
        <v>1205</v>
      </c>
      <c r="C9" s="63">
        <v>1301</v>
      </c>
      <c r="D9" s="63" t="s">
        <v>1187</v>
      </c>
      <c r="E9" s="68">
        <v>100</v>
      </c>
      <c r="F9" s="64">
        <v>12700000</v>
      </c>
      <c r="G9" s="3">
        <v>41309</v>
      </c>
      <c r="H9" s="69">
        <v>42769</v>
      </c>
      <c r="I9" s="69">
        <v>42759</v>
      </c>
      <c r="J9" s="71" t="s">
        <v>1230</v>
      </c>
      <c r="K9" s="103" t="s">
        <v>1210</v>
      </c>
      <c r="L9" s="70">
        <v>25</v>
      </c>
      <c r="M9" s="103" t="s">
        <v>1213</v>
      </c>
      <c r="N9" s="70">
        <v>25</v>
      </c>
      <c r="O9" s="103" t="s">
        <v>1211</v>
      </c>
      <c r="P9" s="70">
        <v>25</v>
      </c>
      <c r="Q9" s="103" t="s">
        <v>1212</v>
      </c>
      <c r="R9" s="70">
        <v>25</v>
      </c>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t="s">
        <v>1198</v>
      </c>
      <c r="B10" s="230" t="s">
        <v>1205</v>
      </c>
      <c r="C10" s="63">
        <v>1301</v>
      </c>
      <c r="D10" s="63" t="s">
        <v>1188</v>
      </c>
      <c r="E10" s="68">
        <v>110</v>
      </c>
      <c r="F10" s="64">
        <v>2700000</v>
      </c>
      <c r="G10" s="3">
        <v>41309</v>
      </c>
      <c r="H10" s="69">
        <v>42769</v>
      </c>
      <c r="I10" s="69">
        <v>42759</v>
      </c>
      <c r="J10" s="71" t="s">
        <v>1231</v>
      </c>
      <c r="K10" s="103" t="s">
        <v>1210</v>
      </c>
      <c r="L10" s="70">
        <v>25</v>
      </c>
      <c r="M10" s="103" t="s">
        <v>1213</v>
      </c>
      <c r="N10" s="70">
        <v>25</v>
      </c>
      <c r="O10" s="103" t="s">
        <v>1211</v>
      </c>
      <c r="P10" s="70">
        <v>25</v>
      </c>
      <c r="Q10" s="103" t="s">
        <v>1212</v>
      </c>
      <c r="R10" s="70">
        <v>25</v>
      </c>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t="s">
        <v>1199</v>
      </c>
      <c r="B11" s="230" t="s">
        <v>1206</v>
      </c>
      <c r="C11" s="63">
        <v>1301</v>
      </c>
      <c r="D11" s="63" t="s">
        <v>1193</v>
      </c>
      <c r="E11" s="68">
        <v>101</v>
      </c>
      <c r="F11" s="64">
        <v>11700000</v>
      </c>
      <c r="G11" s="3">
        <v>41309</v>
      </c>
      <c r="H11" s="69">
        <v>42404</v>
      </c>
      <c r="I11" s="69">
        <v>42394</v>
      </c>
      <c r="J11" s="71" t="s">
        <v>1227</v>
      </c>
      <c r="K11" s="103" t="s">
        <v>1214</v>
      </c>
      <c r="L11" s="70">
        <v>10</v>
      </c>
      <c r="M11" s="103" t="s">
        <v>1215</v>
      </c>
      <c r="N11" s="70">
        <v>10</v>
      </c>
      <c r="O11" s="103" t="s">
        <v>1216</v>
      </c>
      <c r="P11" s="70">
        <v>10</v>
      </c>
      <c r="Q11" s="103" t="s">
        <v>1217</v>
      </c>
      <c r="R11" s="70">
        <v>10</v>
      </c>
      <c r="S11" s="103" t="s">
        <v>1218</v>
      </c>
      <c r="T11" s="70">
        <v>10</v>
      </c>
      <c r="U11" s="103" t="s">
        <v>1219</v>
      </c>
      <c r="V11" s="70">
        <v>10</v>
      </c>
      <c r="W11" s="103" t="s">
        <v>1220</v>
      </c>
      <c r="X11" s="70">
        <v>10</v>
      </c>
      <c r="Y11" s="103" t="s">
        <v>1221</v>
      </c>
      <c r="Z11" s="70">
        <v>10</v>
      </c>
      <c r="AA11" s="103" t="s">
        <v>1222</v>
      </c>
      <c r="AB11" s="70">
        <v>10</v>
      </c>
      <c r="AC11" s="103" t="s">
        <v>1223</v>
      </c>
      <c r="AD11" s="70">
        <v>10</v>
      </c>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t="s">
        <v>1200</v>
      </c>
      <c r="B12" s="230" t="s">
        <v>1206</v>
      </c>
      <c r="C12" s="63">
        <v>1301</v>
      </c>
      <c r="D12" s="63" t="s">
        <v>1189</v>
      </c>
      <c r="E12" s="68">
        <v>110</v>
      </c>
      <c r="F12" s="64">
        <v>43500000</v>
      </c>
      <c r="G12" s="3">
        <v>41309</v>
      </c>
      <c r="H12" s="69">
        <v>42404</v>
      </c>
      <c r="I12" s="69">
        <v>42394</v>
      </c>
      <c r="J12" s="71" t="s">
        <v>1232</v>
      </c>
      <c r="K12" s="103" t="s">
        <v>1214</v>
      </c>
      <c r="L12" s="70">
        <v>10</v>
      </c>
      <c r="M12" s="103" t="s">
        <v>1215</v>
      </c>
      <c r="N12" s="70">
        <v>10</v>
      </c>
      <c r="O12" s="103" t="s">
        <v>1216</v>
      </c>
      <c r="P12" s="70">
        <v>10</v>
      </c>
      <c r="Q12" s="103" t="s">
        <v>1217</v>
      </c>
      <c r="R12" s="70">
        <v>10</v>
      </c>
      <c r="S12" s="103" t="s">
        <v>1218</v>
      </c>
      <c r="T12" s="70">
        <v>10</v>
      </c>
      <c r="U12" s="103" t="s">
        <v>1219</v>
      </c>
      <c r="V12" s="70">
        <v>10</v>
      </c>
      <c r="W12" s="103" t="s">
        <v>1220</v>
      </c>
      <c r="X12" s="70">
        <v>10</v>
      </c>
      <c r="Y12" s="103" t="s">
        <v>1221</v>
      </c>
      <c r="Z12" s="70">
        <v>10</v>
      </c>
      <c r="AA12" s="103" t="s">
        <v>1222</v>
      </c>
      <c r="AB12" s="70">
        <v>10</v>
      </c>
      <c r="AC12" s="103" t="s">
        <v>1223</v>
      </c>
      <c r="AD12" s="70">
        <v>10</v>
      </c>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t="s">
        <v>1201</v>
      </c>
      <c r="B13" s="230" t="s">
        <v>1207</v>
      </c>
      <c r="C13" s="63">
        <v>1301</v>
      </c>
      <c r="D13" s="63" t="s">
        <v>1190</v>
      </c>
      <c r="E13" s="68">
        <v>110</v>
      </c>
      <c r="F13" s="64">
        <v>11000000</v>
      </c>
      <c r="G13" s="3">
        <v>41309</v>
      </c>
      <c r="H13" s="69">
        <v>42404</v>
      </c>
      <c r="I13" s="69">
        <v>42394</v>
      </c>
      <c r="J13" s="71" t="s">
        <v>1233</v>
      </c>
      <c r="K13" s="103" t="s">
        <v>1224</v>
      </c>
      <c r="L13" s="70">
        <v>100</v>
      </c>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t="s">
        <v>1202</v>
      </c>
      <c r="B14" s="230" t="s">
        <v>1208</v>
      </c>
      <c r="C14" s="63">
        <v>1301</v>
      </c>
      <c r="D14" s="63" t="s">
        <v>1191</v>
      </c>
      <c r="E14" s="68">
        <v>103</v>
      </c>
      <c r="F14" s="64">
        <v>12900000</v>
      </c>
      <c r="G14" s="3">
        <v>41309</v>
      </c>
      <c r="H14" s="69">
        <v>42404</v>
      </c>
      <c r="I14" s="69">
        <v>42394</v>
      </c>
      <c r="J14" s="71" t="s">
        <v>1234</v>
      </c>
      <c r="K14" s="103" t="s">
        <v>1225</v>
      </c>
      <c r="L14" s="70">
        <v>100</v>
      </c>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t="s">
        <v>1203</v>
      </c>
      <c r="B15" s="230" t="s">
        <v>1208</v>
      </c>
      <c r="C15" s="63">
        <v>1301</v>
      </c>
      <c r="D15" s="63" t="s">
        <v>1194</v>
      </c>
      <c r="E15" s="68">
        <v>110</v>
      </c>
      <c r="F15" s="64">
        <v>8600000</v>
      </c>
      <c r="G15" s="3">
        <v>41309</v>
      </c>
      <c r="H15" s="69">
        <v>42404</v>
      </c>
      <c r="I15" s="69">
        <v>42394</v>
      </c>
      <c r="J15" s="71" t="s">
        <v>1228</v>
      </c>
      <c r="K15" s="103" t="s">
        <v>1225</v>
      </c>
      <c r="L15" s="70">
        <v>100</v>
      </c>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E5:AF5"/>
    <mergeCell ref="AU5:AV5"/>
    <mergeCell ref="AW5:AX5"/>
    <mergeCell ref="AI5:AJ5"/>
    <mergeCell ref="AK5:AL5"/>
    <mergeCell ref="AM5:AN5"/>
    <mergeCell ref="AO5:AP5"/>
    <mergeCell ref="AQ5:AR5"/>
    <mergeCell ref="AS5:AT5"/>
    <mergeCell ref="AG5:AH5"/>
    <mergeCell ref="K5:L5"/>
    <mergeCell ref="M5:N5"/>
    <mergeCell ref="O5:P5"/>
    <mergeCell ref="Q5:R5"/>
    <mergeCell ref="AC5:AD5"/>
    <mergeCell ref="U5:V5"/>
    <mergeCell ref="W5:X5"/>
    <mergeCell ref="Y5:Z5"/>
    <mergeCell ref="AA5:AB5"/>
    <mergeCell ref="S5:T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6: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L7:L106 N7:N106 P7:P106 R7:R106 AD7:AD106 AB7:AB106 Z7:Z106 X7:X106 V7:V106 T7:T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455</v>
      </c>
      <c r="K1" s="5" t="s">
        <v>620</v>
      </c>
    </row>
    <row r="2" spans="1:24" x14ac:dyDescent="0.2">
      <c r="A2" s="196"/>
      <c r="B2" s="1"/>
      <c r="C2" s="1"/>
      <c r="D2" s="3"/>
      <c r="E2" s="116"/>
      <c r="F2" s="2"/>
      <c r="G2" s="1"/>
      <c r="H2" s="3"/>
      <c r="I2" s="7"/>
      <c r="J2" s="93"/>
      <c r="K2" s="86"/>
    </row>
    <row r="3" spans="1:24" x14ac:dyDescent="0.2">
      <c r="A3" s="188" t="s">
        <v>866</v>
      </c>
      <c r="B3" s="87"/>
      <c r="C3" s="87"/>
      <c r="D3" s="87"/>
      <c r="E3" s="88"/>
      <c r="F3" s="89"/>
      <c r="G3" s="90"/>
      <c r="H3" s="91"/>
      <c r="I3" s="90"/>
      <c r="J3" s="92"/>
      <c r="K3" s="73"/>
    </row>
    <row r="4" spans="1:24" s="189" customFormat="1" ht="13.5" thickBot="1" x14ac:dyDescent="0.25">
      <c r="A4" s="241" t="s">
        <v>868</v>
      </c>
      <c r="B4" s="241"/>
      <c r="C4" s="241"/>
      <c r="D4" s="241"/>
      <c r="E4" s="241"/>
      <c r="F4" s="241"/>
      <c r="G4" s="241"/>
      <c r="H4" s="241"/>
      <c r="I4" s="241"/>
      <c r="J4" s="241"/>
      <c r="K4" s="241"/>
      <c r="S4" s="191" t="s">
        <v>385</v>
      </c>
      <c r="V4" s="191" t="s">
        <v>385</v>
      </c>
    </row>
    <row r="5" spans="1:24" x14ac:dyDescent="0.2">
      <c r="B5" s="72"/>
      <c r="C5" s="72"/>
      <c r="D5" s="72"/>
      <c r="E5" s="72"/>
      <c r="F5" s="72"/>
      <c r="G5" s="72"/>
      <c r="H5" s="72"/>
      <c r="I5" s="190" t="s">
        <v>869</v>
      </c>
      <c r="J5" s="72"/>
      <c r="K5" s="205" t="s">
        <v>385</v>
      </c>
      <c r="L5" s="205" t="s">
        <v>385</v>
      </c>
      <c r="M5" s="205" t="s">
        <v>385</v>
      </c>
      <c r="N5" s="205" t="s">
        <v>385</v>
      </c>
      <c r="O5" s="205" t="s">
        <v>385</v>
      </c>
      <c r="P5" s="205" t="s">
        <v>385</v>
      </c>
      <c r="Q5" s="205" t="s">
        <v>385</v>
      </c>
      <c r="R5" s="205" t="s">
        <v>385</v>
      </c>
      <c r="S5" s="233" t="s">
        <v>1025</v>
      </c>
      <c r="T5" s="234"/>
      <c r="U5" s="234"/>
      <c r="V5" s="234"/>
      <c r="W5" s="234"/>
    </row>
    <row r="6" spans="1:24"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03" t="s">
        <v>873</v>
      </c>
      <c r="T6" s="204" t="s">
        <v>874</v>
      </c>
      <c r="U6" s="204" t="s">
        <v>250</v>
      </c>
      <c r="V6" s="204" t="s">
        <v>875</v>
      </c>
      <c r="W6" s="204" t="s">
        <v>252</v>
      </c>
      <c r="X6" s="54" t="s">
        <v>887</v>
      </c>
    </row>
    <row r="7" spans="1:24" x14ac:dyDescent="0.2">
      <c r="A7" s="63"/>
      <c r="B7" s="63"/>
      <c r="C7" s="1"/>
      <c r="D7" s="196"/>
      <c r="E7" s="196"/>
      <c r="F7" s="196"/>
      <c r="G7" s="197"/>
      <c r="H7" s="197"/>
      <c r="I7" s="197"/>
      <c r="J7" s="198"/>
      <c r="K7" s="199"/>
      <c r="L7" s="200"/>
      <c r="M7" s="200"/>
      <c r="N7" s="200"/>
      <c r="O7" s="197"/>
      <c r="P7" s="197"/>
      <c r="Q7" s="199"/>
      <c r="R7" s="199"/>
      <c r="S7" s="201"/>
      <c r="T7" s="196"/>
      <c r="U7" s="196"/>
      <c r="V7" s="202"/>
      <c r="W7" s="200"/>
    </row>
    <row r="8" spans="1:24" x14ac:dyDescent="0.2">
      <c r="A8" s="63"/>
      <c r="B8" s="63"/>
      <c r="C8" s="1"/>
      <c r="D8" s="196"/>
      <c r="E8" s="196"/>
      <c r="F8" s="196"/>
      <c r="G8" s="197"/>
      <c r="H8" s="197"/>
      <c r="I8" s="197"/>
      <c r="J8" s="198"/>
      <c r="K8" s="199"/>
      <c r="L8" s="200"/>
      <c r="M8" s="200"/>
      <c r="N8" s="200"/>
      <c r="O8" s="197"/>
      <c r="P8" s="197"/>
      <c r="Q8" s="199"/>
      <c r="R8" s="199"/>
      <c r="S8" s="201"/>
      <c r="T8" s="196"/>
      <c r="U8" s="196"/>
      <c r="V8" s="202"/>
      <c r="W8" s="200"/>
    </row>
    <row r="9" spans="1:24" x14ac:dyDescent="0.2">
      <c r="A9" s="63"/>
      <c r="B9" s="63"/>
      <c r="C9" s="1"/>
      <c r="D9" s="196"/>
      <c r="E9" s="196"/>
      <c r="F9" s="196"/>
      <c r="G9" s="197"/>
      <c r="H9" s="197"/>
      <c r="I9" s="197"/>
      <c r="J9" s="198"/>
      <c r="K9" s="199"/>
      <c r="L9" s="200"/>
      <c r="M9" s="200"/>
      <c r="N9" s="200"/>
      <c r="O9" s="197"/>
      <c r="P9" s="197"/>
      <c r="Q9" s="199"/>
      <c r="R9" s="199"/>
      <c r="S9" s="201"/>
      <c r="T9" s="196"/>
      <c r="U9" s="196"/>
      <c r="V9" s="202"/>
      <c r="W9" s="200"/>
    </row>
    <row r="11" spans="1:24" x14ac:dyDescent="0.2">
      <c r="D11" s="54" t="s">
        <v>895</v>
      </c>
      <c r="S11" s="54" t="s">
        <v>877</v>
      </c>
      <c r="T11" s="54" t="s">
        <v>881</v>
      </c>
      <c r="U11" s="54" t="s">
        <v>884</v>
      </c>
      <c r="V11" s="54" t="s">
        <v>885</v>
      </c>
      <c r="W11" s="54" t="s">
        <v>886</v>
      </c>
    </row>
    <row r="12" spans="1:24" x14ac:dyDescent="0.2">
      <c r="D12" s="54" t="s">
        <v>896</v>
      </c>
      <c r="S12" s="54" t="s">
        <v>878</v>
      </c>
      <c r="T12" s="54" t="s">
        <v>882</v>
      </c>
      <c r="V12" s="54" t="s">
        <v>1019</v>
      </c>
    </row>
    <row r="13" spans="1:24" x14ac:dyDescent="0.2">
      <c r="D13" s="54" t="s">
        <v>897</v>
      </c>
      <c r="S13" s="54" t="s">
        <v>734</v>
      </c>
      <c r="T13" s="54" t="s">
        <v>883</v>
      </c>
      <c r="U13" s="54" t="s">
        <v>1023</v>
      </c>
    </row>
    <row r="14" spans="1:24" x14ac:dyDescent="0.2">
      <c r="D14" s="54" t="s">
        <v>898</v>
      </c>
      <c r="S14" s="54" t="s">
        <v>879</v>
      </c>
    </row>
    <row r="15" spans="1:24" x14ac:dyDescent="0.2">
      <c r="S15" s="54" t="s">
        <v>880</v>
      </c>
      <c r="T15" s="54" t="s">
        <v>888</v>
      </c>
    </row>
    <row r="16" spans="1:24" x14ac:dyDescent="0.2">
      <c r="D16" s="54" t="s">
        <v>1020</v>
      </c>
      <c r="S16" s="54" t="s">
        <v>394</v>
      </c>
      <c r="T16" s="192" t="s">
        <v>1022</v>
      </c>
    </row>
    <row r="17" spans="1:21" x14ac:dyDescent="0.2">
      <c r="A17" s="54" t="s">
        <v>588</v>
      </c>
      <c r="B17" s="54" t="s">
        <v>1024</v>
      </c>
      <c r="D17" s="54" t="s">
        <v>1021</v>
      </c>
      <c r="T17" s="54" t="s">
        <v>889</v>
      </c>
    </row>
    <row r="18" spans="1:21" x14ac:dyDescent="0.2">
      <c r="A18" s="54" t="s">
        <v>890</v>
      </c>
      <c r="B18" s="54" t="s">
        <v>891</v>
      </c>
    </row>
    <row r="19" spans="1:21" x14ac:dyDescent="0.2">
      <c r="B19" s="193" t="s">
        <v>893</v>
      </c>
      <c r="S19" s="194"/>
      <c r="T19" s="194" t="s">
        <v>1015</v>
      </c>
      <c r="U19" s="194"/>
    </row>
    <row r="20" spans="1:21" x14ac:dyDescent="0.2">
      <c r="B20" s="193" t="s">
        <v>894</v>
      </c>
      <c r="S20" s="194"/>
      <c r="T20" s="194"/>
      <c r="U20" s="194"/>
    </row>
    <row r="21" spans="1:21" x14ac:dyDescent="0.2">
      <c r="B21" s="54" t="s">
        <v>892</v>
      </c>
      <c r="S21" s="194" t="s">
        <v>1016</v>
      </c>
      <c r="T21" s="195"/>
      <c r="U21" s="194"/>
    </row>
    <row r="22" spans="1:21" x14ac:dyDescent="0.2">
      <c r="S22" s="194" t="s">
        <v>1017</v>
      </c>
      <c r="T22" s="195"/>
      <c r="U22" s="194" t="s">
        <v>1018</v>
      </c>
    </row>
    <row r="23" spans="1:21" x14ac:dyDescent="0.2">
      <c r="S23" s="194"/>
      <c r="T23" s="194"/>
      <c r="U23" s="194"/>
    </row>
    <row r="24" spans="1:21" x14ac:dyDescent="0.2">
      <c r="A24" s="189" t="s">
        <v>1026</v>
      </c>
    </row>
    <row r="25" spans="1:21" x14ac:dyDescent="0.2">
      <c r="A25" s="189" t="s">
        <v>588</v>
      </c>
      <c r="B25" s="189" t="s">
        <v>1024</v>
      </c>
      <c r="C25" s="189" t="s">
        <v>1027</v>
      </c>
    </row>
    <row r="26" spans="1:21" x14ac:dyDescent="0.2">
      <c r="A26" s="54" t="s">
        <v>0</v>
      </c>
      <c r="B26" s="54" t="s">
        <v>1028</v>
      </c>
    </row>
    <row r="27" spans="1:21" x14ac:dyDescent="0.2">
      <c r="A27" s="54" t="s">
        <v>867</v>
      </c>
      <c r="C27" s="54" t="s">
        <v>869</v>
      </c>
    </row>
    <row r="28" spans="1:21" ht="15" x14ac:dyDescent="0.25">
      <c r="S28" t="s">
        <v>899</v>
      </c>
      <c r="T28" t="s">
        <v>1002</v>
      </c>
    </row>
    <row r="29" spans="1:21" ht="15" x14ac:dyDescent="0.25">
      <c r="S29" t="s">
        <v>901</v>
      </c>
      <c r="T29" t="s">
        <v>1003</v>
      </c>
    </row>
    <row r="30" spans="1:21" ht="15" x14ac:dyDescent="0.25">
      <c r="S30" t="s">
        <v>903</v>
      </c>
      <c r="T30" t="s">
        <v>1007</v>
      </c>
    </row>
    <row r="31" spans="1:21" ht="15" x14ac:dyDescent="0.25">
      <c r="S31" t="s">
        <v>905</v>
      </c>
      <c r="T31" t="s">
        <v>1006</v>
      </c>
    </row>
    <row r="32" spans="1:21" ht="15" x14ac:dyDescent="0.25">
      <c r="S32" t="s">
        <v>907</v>
      </c>
      <c r="T32" t="s">
        <v>1005</v>
      </c>
    </row>
    <row r="33" spans="19:20" ht="15" x14ac:dyDescent="0.25">
      <c r="S33" t="s">
        <v>909</v>
      </c>
      <c r="T33" t="s">
        <v>1004</v>
      </c>
    </row>
    <row r="34" spans="19:20" ht="15" x14ac:dyDescent="0.25">
      <c r="S34" t="s">
        <v>911</v>
      </c>
      <c r="T34" t="s">
        <v>992</v>
      </c>
    </row>
    <row r="35" spans="19:20" ht="15" x14ac:dyDescent="0.25">
      <c r="S35" t="s">
        <v>913</v>
      </c>
      <c r="T35" t="s">
        <v>990</v>
      </c>
    </row>
    <row r="36" spans="19:20" ht="15" x14ac:dyDescent="0.25">
      <c r="S36" t="s">
        <v>915</v>
      </c>
      <c r="T36" t="s">
        <v>991</v>
      </c>
    </row>
    <row r="37" spans="19:20" ht="15" x14ac:dyDescent="0.25">
      <c r="S37" t="s">
        <v>917</v>
      </c>
      <c r="T37" t="s">
        <v>994</v>
      </c>
    </row>
    <row r="38" spans="19:20" ht="15" x14ac:dyDescent="0.25">
      <c r="S38" t="s">
        <v>919</v>
      </c>
      <c r="T38" t="s">
        <v>995</v>
      </c>
    </row>
    <row r="39" spans="19:20" ht="15" x14ac:dyDescent="0.25">
      <c r="S39" t="s">
        <v>921</v>
      </c>
      <c r="T39" t="s">
        <v>996</v>
      </c>
    </row>
    <row r="40" spans="19:20" ht="15" x14ac:dyDescent="0.25">
      <c r="S40" t="s">
        <v>923</v>
      </c>
      <c r="T40" t="s">
        <v>993</v>
      </c>
    </row>
    <row r="41" spans="19:20" ht="15" x14ac:dyDescent="0.25">
      <c r="S41" t="s">
        <v>925</v>
      </c>
      <c r="T41" t="s">
        <v>978</v>
      </c>
    </row>
    <row r="42" spans="19:20" ht="15" x14ac:dyDescent="0.25">
      <c r="S42" t="s">
        <v>927</v>
      </c>
      <c r="T42" t="s">
        <v>983</v>
      </c>
    </row>
    <row r="43" spans="19:20" ht="15" x14ac:dyDescent="0.25">
      <c r="S43" t="s">
        <v>929</v>
      </c>
      <c r="T43" t="s">
        <v>986</v>
      </c>
    </row>
    <row r="44" spans="19:20" ht="15" x14ac:dyDescent="0.25">
      <c r="S44" t="s">
        <v>931</v>
      </c>
      <c r="T44" t="s">
        <v>985</v>
      </c>
    </row>
    <row r="45" spans="19:20" ht="15" x14ac:dyDescent="0.25">
      <c r="S45" t="s">
        <v>933</v>
      </c>
      <c r="T45" t="s">
        <v>980</v>
      </c>
    </row>
    <row r="46" spans="19:20" ht="15" x14ac:dyDescent="0.25">
      <c r="S46" t="s">
        <v>935</v>
      </c>
      <c r="T46" t="s">
        <v>982</v>
      </c>
    </row>
    <row r="47" spans="19:20" ht="15" x14ac:dyDescent="0.25">
      <c r="S47" t="s">
        <v>937</v>
      </c>
      <c r="T47" t="s">
        <v>981</v>
      </c>
    </row>
    <row r="48" spans="19:20" ht="15" x14ac:dyDescent="0.25">
      <c r="S48" t="s">
        <v>939</v>
      </c>
      <c r="T48" t="s">
        <v>979</v>
      </c>
    </row>
    <row r="49" spans="19:20" ht="15" x14ac:dyDescent="0.25">
      <c r="S49" t="s">
        <v>941</v>
      </c>
      <c r="T49" t="s">
        <v>984</v>
      </c>
    </row>
    <row r="50" spans="19:20" ht="15" x14ac:dyDescent="0.25">
      <c r="S50" t="s">
        <v>103</v>
      </c>
      <c r="T50" t="s">
        <v>1014</v>
      </c>
    </row>
    <row r="51" spans="19:20" ht="15" x14ac:dyDescent="0.25">
      <c r="S51" t="s">
        <v>198</v>
      </c>
      <c r="T51" t="s">
        <v>1013</v>
      </c>
    </row>
    <row r="52" spans="19:20" ht="15" x14ac:dyDescent="0.25">
      <c r="S52" t="s">
        <v>945</v>
      </c>
      <c r="T52" t="s">
        <v>998</v>
      </c>
    </row>
    <row r="53" spans="19:20" ht="15" x14ac:dyDescent="0.25">
      <c r="S53" t="s">
        <v>947</v>
      </c>
      <c r="T53" t="s">
        <v>1001</v>
      </c>
    </row>
    <row r="54" spans="19:20" ht="15" x14ac:dyDescent="0.25">
      <c r="S54" t="s">
        <v>949</v>
      </c>
      <c r="T54" t="s">
        <v>1000</v>
      </c>
    </row>
    <row r="55" spans="19:20" ht="15" x14ac:dyDescent="0.25">
      <c r="S55" t="s">
        <v>951</v>
      </c>
      <c r="T55" t="s">
        <v>997</v>
      </c>
    </row>
    <row r="56" spans="19:20" ht="15" x14ac:dyDescent="0.25">
      <c r="S56" t="s">
        <v>953</v>
      </c>
      <c r="T56" t="s">
        <v>999</v>
      </c>
    </row>
    <row r="57" spans="19:20" ht="15" x14ac:dyDescent="0.25">
      <c r="S57" t="s">
        <v>955</v>
      </c>
      <c r="T57" t="s">
        <v>989</v>
      </c>
    </row>
    <row r="58" spans="19:20" ht="15" x14ac:dyDescent="0.25">
      <c r="S58" t="s">
        <v>957</v>
      </c>
      <c r="T58" t="s">
        <v>987</v>
      </c>
    </row>
    <row r="59" spans="19:20" ht="15" x14ac:dyDescent="0.25">
      <c r="S59" t="s">
        <v>959</v>
      </c>
      <c r="T59" t="s">
        <v>988</v>
      </c>
    </row>
    <row r="60" spans="19:20" ht="15" x14ac:dyDescent="0.25">
      <c r="S60" t="s">
        <v>961</v>
      </c>
      <c r="T60" t="s">
        <v>1009</v>
      </c>
    </row>
    <row r="61" spans="19:20" ht="15" x14ac:dyDescent="0.25">
      <c r="S61" t="s">
        <v>963</v>
      </c>
      <c r="T61" t="s">
        <v>1008</v>
      </c>
    </row>
    <row r="62" spans="19:20" ht="15" x14ac:dyDescent="0.25">
      <c r="S62" t="s">
        <v>965</v>
      </c>
      <c r="T62" t="s">
        <v>1011</v>
      </c>
    </row>
    <row r="63" spans="19:20" ht="15" x14ac:dyDescent="0.25">
      <c r="S63" t="s">
        <v>967</v>
      </c>
      <c r="T63" t="s">
        <v>1010</v>
      </c>
    </row>
    <row r="64" spans="19:20" ht="15" x14ac:dyDescent="0.25">
      <c r="S64" t="s">
        <v>969</v>
      </c>
      <c r="T64" t="s">
        <v>1012</v>
      </c>
    </row>
  </sheetData>
  <mergeCells count="2">
    <mergeCell ref="A4:K4"/>
    <mergeCell ref="S5:W5"/>
  </mergeCells>
  <phoneticPr fontId="0"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455</v>
      </c>
      <c r="K1" s="5" t="s">
        <v>620</v>
      </c>
    </row>
    <row r="2" spans="1:68" x14ac:dyDescent="0.2">
      <c r="A2" s="196"/>
      <c r="B2" s="1"/>
      <c r="C2" s="1"/>
      <c r="D2" s="3"/>
      <c r="E2" s="116"/>
      <c r="F2" s="2"/>
      <c r="G2" s="1"/>
      <c r="H2" s="3"/>
      <c r="I2" s="7"/>
      <c r="J2" s="93" t="e">
        <f>IF(C2="-","",VLOOKUP(C2,StarCAM_Issuers_Table,2,0))</f>
        <v>#N/A</v>
      </c>
      <c r="K2" s="86" t="e">
        <f>IF(D2="-","",VLOOKUP(D2,Market_Maker_Table,2,0))</f>
        <v>#N/A</v>
      </c>
    </row>
    <row r="3" spans="1:68" x14ac:dyDescent="0.2">
      <c r="A3" s="188"/>
      <c r="B3" s="87"/>
      <c r="C3" s="87"/>
      <c r="D3" s="87"/>
      <c r="E3" s="88"/>
      <c r="F3" s="89"/>
      <c r="G3" s="90"/>
      <c r="H3" s="91"/>
      <c r="I3" s="90"/>
      <c r="J3" s="92"/>
      <c r="K3" s="73"/>
    </row>
    <row r="4" spans="1:68" s="189" customFormat="1" ht="13.5" thickBot="1" x14ac:dyDescent="0.25">
      <c r="A4" s="6" t="s">
        <v>1098</v>
      </c>
      <c r="B4" s="223"/>
      <c r="C4" s="223"/>
      <c r="D4" s="223"/>
      <c r="E4" s="223"/>
      <c r="F4" s="223"/>
      <c r="G4" s="223"/>
      <c r="H4" s="223"/>
      <c r="I4" s="223"/>
      <c r="J4" s="223"/>
      <c r="K4" s="223"/>
      <c r="S4" s="62"/>
      <c r="T4" s="221"/>
      <c r="U4" s="221"/>
      <c r="V4" s="62"/>
    </row>
    <row r="5" spans="1:68" x14ac:dyDescent="0.2">
      <c r="A5" s="62"/>
      <c r="B5" s="92"/>
      <c r="C5" s="92"/>
      <c r="D5" s="92"/>
      <c r="E5" s="92"/>
      <c r="F5" s="92"/>
      <c r="G5" s="92"/>
      <c r="H5" s="92"/>
      <c r="I5" s="92"/>
      <c r="J5" s="92"/>
      <c r="K5" s="222"/>
      <c r="L5" s="222"/>
      <c r="M5" s="222"/>
      <c r="N5" s="222"/>
      <c r="O5" s="222"/>
      <c r="P5" s="222"/>
      <c r="Q5" s="222"/>
      <c r="R5" s="222"/>
      <c r="S5" s="233" t="s">
        <v>1025</v>
      </c>
      <c r="T5" s="234"/>
      <c r="U5" s="234"/>
      <c r="V5" s="234"/>
      <c r="W5" s="234"/>
      <c r="X5" s="233" t="s">
        <v>1086</v>
      </c>
      <c r="Y5" s="234"/>
      <c r="Z5" s="234"/>
      <c r="AA5" s="234"/>
      <c r="AB5" s="234"/>
      <c r="AC5" s="233" t="s">
        <v>1087</v>
      </c>
      <c r="AD5" s="234"/>
      <c r="AE5" s="234"/>
      <c r="AF5" s="234"/>
      <c r="AG5" s="234"/>
      <c r="AH5" s="233" t="s">
        <v>1088</v>
      </c>
      <c r="AI5" s="234"/>
      <c r="AJ5" s="234"/>
      <c r="AK5" s="234"/>
      <c r="AL5" s="234"/>
      <c r="AM5" s="233" t="s">
        <v>1089</v>
      </c>
      <c r="AN5" s="234"/>
      <c r="AO5" s="234"/>
      <c r="AP5" s="234"/>
      <c r="AQ5" s="234"/>
      <c r="AR5" s="233" t="s">
        <v>1090</v>
      </c>
      <c r="AS5" s="234"/>
      <c r="AT5" s="234"/>
      <c r="AU5" s="234"/>
      <c r="AV5" s="234"/>
      <c r="AW5" s="233" t="s">
        <v>1091</v>
      </c>
      <c r="AX5" s="234"/>
      <c r="AY5" s="234"/>
      <c r="AZ5" s="234"/>
      <c r="BA5" s="234"/>
      <c r="BB5" s="233" t="s">
        <v>1092</v>
      </c>
      <c r="BC5" s="234"/>
      <c r="BD5" s="234"/>
      <c r="BE5" s="234"/>
      <c r="BF5" s="234"/>
      <c r="BG5" s="233" t="s">
        <v>1093</v>
      </c>
      <c r="BH5" s="234"/>
      <c r="BI5" s="234"/>
      <c r="BJ5" s="234"/>
      <c r="BK5" s="234"/>
      <c r="BL5" s="233" t="s">
        <v>1094</v>
      </c>
      <c r="BM5" s="234"/>
      <c r="BN5" s="234"/>
      <c r="BO5" s="234"/>
      <c r="BP5" s="234"/>
    </row>
    <row r="6" spans="1:68" ht="38.25" x14ac:dyDescent="0.2">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03" t="s">
        <v>873</v>
      </c>
      <c r="T6" s="204" t="s">
        <v>874</v>
      </c>
      <c r="U6" s="204" t="s">
        <v>250</v>
      </c>
      <c r="V6" s="204" t="s">
        <v>875</v>
      </c>
      <c r="W6" s="204" t="s">
        <v>252</v>
      </c>
      <c r="X6" s="203" t="s">
        <v>873</v>
      </c>
      <c r="Y6" s="204" t="s">
        <v>874</v>
      </c>
      <c r="Z6" s="204" t="s">
        <v>250</v>
      </c>
      <c r="AA6" s="204" t="s">
        <v>875</v>
      </c>
      <c r="AB6" s="204" t="s">
        <v>252</v>
      </c>
      <c r="AC6" s="203" t="s">
        <v>873</v>
      </c>
      <c r="AD6" s="204" t="s">
        <v>874</v>
      </c>
      <c r="AE6" s="204" t="s">
        <v>250</v>
      </c>
      <c r="AF6" s="204" t="s">
        <v>875</v>
      </c>
      <c r="AG6" s="204" t="s">
        <v>252</v>
      </c>
      <c r="AH6" s="203" t="s">
        <v>873</v>
      </c>
      <c r="AI6" s="204" t="s">
        <v>874</v>
      </c>
      <c r="AJ6" s="204" t="s">
        <v>250</v>
      </c>
      <c r="AK6" s="204" t="s">
        <v>875</v>
      </c>
      <c r="AL6" s="204" t="s">
        <v>252</v>
      </c>
      <c r="AM6" s="203" t="s">
        <v>873</v>
      </c>
      <c r="AN6" s="204" t="s">
        <v>874</v>
      </c>
      <c r="AO6" s="204" t="s">
        <v>250</v>
      </c>
      <c r="AP6" s="204" t="s">
        <v>875</v>
      </c>
      <c r="AQ6" s="204" t="s">
        <v>252</v>
      </c>
      <c r="AR6" s="203" t="s">
        <v>873</v>
      </c>
      <c r="AS6" s="204" t="s">
        <v>874</v>
      </c>
      <c r="AT6" s="204" t="s">
        <v>250</v>
      </c>
      <c r="AU6" s="204" t="s">
        <v>875</v>
      </c>
      <c r="AV6" s="204" t="s">
        <v>252</v>
      </c>
      <c r="AW6" s="203" t="s">
        <v>873</v>
      </c>
      <c r="AX6" s="204" t="s">
        <v>874</v>
      </c>
      <c r="AY6" s="204" t="s">
        <v>250</v>
      </c>
      <c r="AZ6" s="204" t="s">
        <v>875</v>
      </c>
      <c r="BA6" s="204" t="s">
        <v>252</v>
      </c>
      <c r="BB6" s="203" t="s">
        <v>873</v>
      </c>
      <c r="BC6" s="204" t="s">
        <v>874</v>
      </c>
      <c r="BD6" s="204" t="s">
        <v>250</v>
      </c>
      <c r="BE6" s="204" t="s">
        <v>875</v>
      </c>
      <c r="BF6" s="204" t="s">
        <v>252</v>
      </c>
      <c r="BG6" s="203" t="s">
        <v>873</v>
      </c>
      <c r="BH6" s="204" t="s">
        <v>874</v>
      </c>
      <c r="BI6" s="204" t="s">
        <v>250</v>
      </c>
      <c r="BJ6" s="204" t="s">
        <v>875</v>
      </c>
      <c r="BK6" s="204" t="s">
        <v>252</v>
      </c>
      <c r="BL6" s="203" t="s">
        <v>873</v>
      </c>
      <c r="BM6" s="204" t="s">
        <v>874</v>
      </c>
      <c r="BN6" s="204" t="s">
        <v>250</v>
      </c>
      <c r="BO6" s="204" t="s">
        <v>875</v>
      </c>
      <c r="BP6" s="204" t="s">
        <v>252</v>
      </c>
    </row>
    <row r="7" spans="1:68" ht="15" x14ac:dyDescent="0.25">
      <c r="A7" s="118"/>
      <c r="B7" s="118"/>
      <c r="C7" s="118"/>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18"/>
      <c r="B8" s="118"/>
      <c r="C8" s="118"/>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18"/>
      <c r="B9" s="118"/>
      <c r="C9" s="118"/>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18"/>
      <c r="B10" s="118"/>
      <c r="C10" s="118"/>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18"/>
      <c r="B11" s="118"/>
      <c r="C11" s="118"/>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18"/>
      <c r="B12" s="118"/>
      <c r="C12" s="118"/>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18"/>
      <c r="B13" s="118"/>
      <c r="C13" s="118"/>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18"/>
      <c r="B14" s="118"/>
      <c r="C14" s="118"/>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18"/>
      <c r="B15" s="118"/>
      <c r="C15" s="118"/>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18"/>
      <c r="B16" s="118"/>
      <c r="C16" s="118"/>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18"/>
      <c r="B17" s="118"/>
      <c r="C17" s="118"/>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18"/>
      <c r="B18" s="118"/>
      <c r="C18" s="118"/>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18"/>
      <c r="B19" s="118"/>
      <c r="C19" s="118"/>
      <c r="D19" s="196"/>
      <c r="E19" s="196"/>
      <c r="F19" s="196"/>
      <c r="G19" s="197"/>
      <c r="H19" s="197"/>
      <c r="I19" s="197"/>
      <c r="J19" s="198"/>
      <c r="K19" s="220"/>
      <c r="L19" s="200"/>
      <c r="M19" s="200"/>
      <c r="N19" s="200"/>
      <c r="O19" s="197"/>
      <c r="P19" s="197"/>
      <c r="Q19" s="200"/>
      <c r="R19" s="200"/>
      <c r="S19" s="196"/>
      <c r="T19" s="196"/>
      <c r="U19" s="196" t="str">
        <f t="shared" si="0"/>
        <v/>
      </c>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18"/>
      <c r="B20" s="118"/>
      <c r="C20" s="118"/>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18"/>
      <c r="B21" s="118"/>
      <c r="C21" s="118"/>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18"/>
      <c r="B22" s="118"/>
      <c r="C22" s="118"/>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18"/>
      <c r="B23" s="118"/>
      <c r="C23" s="118"/>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18"/>
      <c r="B24" s="118"/>
      <c r="C24" s="118"/>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18"/>
      <c r="B25" s="118"/>
      <c r="C25" s="118"/>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18"/>
      <c r="B26" s="118"/>
      <c r="C26" s="118"/>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18"/>
      <c r="B27" s="118"/>
      <c r="C27" s="118"/>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18"/>
      <c r="B28" s="118"/>
      <c r="C28" s="118"/>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18"/>
      <c r="B29" s="118"/>
      <c r="C29" s="118"/>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18"/>
      <c r="B30" s="118"/>
      <c r="C30" s="118"/>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18"/>
      <c r="B31" s="118"/>
      <c r="C31" s="118"/>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18"/>
      <c r="B32" s="118"/>
      <c r="C32" s="118"/>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18"/>
      <c r="B33" s="118"/>
      <c r="C33" s="118"/>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18"/>
      <c r="B34" s="118"/>
      <c r="C34" s="118"/>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18"/>
      <c r="B35" s="118"/>
      <c r="C35" s="118"/>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18"/>
      <c r="B36" s="118"/>
      <c r="C36" s="118"/>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18"/>
      <c r="B37" s="118"/>
      <c r="C37" s="118"/>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18"/>
      <c r="B38" s="118"/>
      <c r="C38" s="118"/>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18"/>
      <c r="B39" s="118"/>
      <c r="C39" s="118"/>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18"/>
      <c r="B40" s="118"/>
      <c r="C40" s="118"/>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18"/>
      <c r="B41" s="118"/>
      <c r="C41" s="118"/>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18"/>
      <c r="B42" s="118"/>
      <c r="C42" s="118"/>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18"/>
      <c r="B43" s="118"/>
      <c r="C43" s="118"/>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18"/>
      <c r="B44" s="118"/>
      <c r="C44" s="118"/>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18"/>
      <c r="B45" s="118"/>
      <c r="C45" s="118"/>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18"/>
      <c r="B46" s="118"/>
      <c r="C46" s="118"/>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18"/>
      <c r="B47" s="118"/>
      <c r="C47" s="118"/>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18"/>
      <c r="B48" s="118"/>
      <c r="C48" s="118"/>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18"/>
      <c r="B49" s="118"/>
      <c r="C49" s="118"/>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18"/>
      <c r="B50" s="118"/>
      <c r="C50" s="118"/>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18"/>
      <c r="B51" s="118"/>
      <c r="C51" s="118"/>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18"/>
      <c r="B52" s="118"/>
      <c r="C52" s="118"/>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18"/>
      <c r="B53" s="118"/>
      <c r="C53" s="118"/>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18"/>
      <c r="B54" s="118"/>
      <c r="C54" s="118"/>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18"/>
      <c r="B55" s="118"/>
      <c r="C55" s="118"/>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18"/>
      <c r="B56" s="118"/>
      <c r="C56" s="118"/>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18"/>
      <c r="B57" s="118"/>
      <c r="C57" s="118"/>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18"/>
      <c r="B58" s="118"/>
      <c r="C58" s="118"/>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18"/>
      <c r="B59" s="118"/>
      <c r="C59" s="118"/>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18"/>
      <c r="B60" s="118"/>
      <c r="C60" s="118"/>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18"/>
      <c r="B61" s="118"/>
      <c r="C61" s="118"/>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18"/>
      <c r="B62" s="118"/>
      <c r="C62" s="118"/>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18"/>
      <c r="B63" s="118"/>
      <c r="C63" s="118"/>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18"/>
      <c r="B64" s="118"/>
      <c r="C64" s="118"/>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18"/>
      <c r="B65" s="118"/>
      <c r="C65" s="118"/>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18"/>
      <c r="B66" s="118"/>
      <c r="C66" s="118"/>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18"/>
      <c r="B67" s="118"/>
      <c r="C67" s="118"/>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18"/>
      <c r="B68" s="118"/>
      <c r="C68" s="118"/>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18"/>
      <c r="B69" s="118"/>
      <c r="C69" s="118"/>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18"/>
      <c r="B70" s="118"/>
      <c r="C70" s="118"/>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18"/>
      <c r="B71" s="118"/>
      <c r="C71" s="118"/>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18"/>
      <c r="B72" s="118"/>
      <c r="C72" s="118"/>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18"/>
      <c r="B73" s="118"/>
      <c r="C73" s="118"/>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18"/>
      <c r="B74" s="118"/>
      <c r="C74" s="118"/>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18"/>
      <c r="B75" s="118"/>
      <c r="C75" s="118"/>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18"/>
      <c r="B76" s="118"/>
      <c r="C76" s="118"/>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18"/>
      <c r="B77" s="118"/>
      <c r="C77" s="118"/>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18"/>
      <c r="B78" s="118"/>
      <c r="C78" s="118"/>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18"/>
      <c r="B79" s="118"/>
      <c r="C79" s="118"/>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18"/>
      <c r="B80" s="118"/>
      <c r="C80" s="118"/>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18"/>
      <c r="B81" s="118"/>
      <c r="C81" s="118"/>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18"/>
      <c r="B82" s="118"/>
      <c r="C82" s="118"/>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18"/>
      <c r="B83" s="118"/>
      <c r="C83" s="118"/>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18"/>
      <c r="B84" s="118"/>
      <c r="C84" s="118"/>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18"/>
      <c r="B85" s="118"/>
      <c r="C85" s="118"/>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18"/>
      <c r="B86" s="118"/>
      <c r="C86" s="118"/>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18"/>
      <c r="B87" s="118"/>
      <c r="C87" s="118"/>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18"/>
      <c r="B88" s="118"/>
      <c r="C88" s="118"/>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18"/>
      <c r="B89" s="118"/>
      <c r="C89" s="118"/>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18"/>
      <c r="B90" s="118"/>
      <c r="C90" s="118"/>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18"/>
      <c r="B91" s="118"/>
      <c r="C91" s="118"/>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18"/>
      <c r="B92" s="118"/>
      <c r="C92" s="118"/>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18"/>
      <c r="B93" s="118"/>
      <c r="C93" s="118"/>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18"/>
      <c r="B94" s="118"/>
      <c r="C94" s="118"/>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18"/>
      <c r="B95" s="118"/>
      <c r="C95" s="118"/>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18"/>
      <c r="B96" s="118"/>
      <c r="C96" s="118"/>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18"/>
      <c r="B97" s="118"/>
      <c r="C97" s="118"/>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18"/>
      <c r="B98" s="118"/>
      <c r="C98" s="118"/>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18"/>
      <c r="B99" s="118"/>
      <c r="C99" s="118"/>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18"/>
      <c r="B100" s="118"/>
      <c r="C100" s="118"/>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18"/>
      <c r="B101" s="118"/>
      <c r="C101" s="118"/>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18"/>
      <c r="B102" s="118"/>
      <c r="C102" s="118"/>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18"/>
      <c r="B103" s="118"/>
      <c r="C103" s="118"/>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18"/>
      <c r="B104" s="118"/>
      <c r="C104" s="118"/>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18"/>
      <c r="B105" s="118"/>
      <c r="C105" s="118"/>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18"/>
      <c r="B106" s="118"/>
      <c r="C106" s="118"/>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18"/>
      <c r="B107" s="118"/>
      <c r="C107" s="118"/>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18"/>
      <c r="B108" s="118"/>
      <c r="C108" s="118"/>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18"/>
      <c r="B109" s="118"/>
      <c r="C109" s="118"/>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18"/>
      <c r="B110" s="118"/>
      <c r="C110" s="118"/>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18"/>
      <c r="B111" s="118"/>
      <c r="C111" s="118"/>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18"/>
      <c r="B112" s="118"/>
      <c r="C112" s="118"/>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18"/>
      <c r="B113" s="118"/>
      <c r="C113" s="118"/>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18"/>
      <c r="B114" s="118"/>
      <c r="C114" s="118"/>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18"/>
      <c r="B115" s="118"/>
      <c r="C115" s="118"/>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18"/>
      <c r="B116" s="118"/>
      <c r="C116" s="118"/>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18"/>
      <c r="B117" s="118"/>
      <c r="C117" s="118"/>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18"/>
      <c r="B118" s="118"/>
      <c r="C118" s="118"/>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18"/>
      <c r="B119" s="118"/>
      <c r="C119" s="118"/>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18"/>
      <c r="B120" s="118"/>
      <c r="C120" s="118"/>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18"/>
      <c r="B121" s="118"/>
      <c r="C121" s="118"/>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18"/>
      <c r="B122" s="118"/>
      <c r="C122" s="118"/>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18"/>
      <c r="B123" s="118"/>
      <c r="C123" s="118"/>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18"/>
      <c r="B124" s="118"/>
      <c r="C124" s="118"/>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18"/>
      <c r="B125" s="118"/>
      <c r="C125" s="118"/>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18"/>
      <c r="B126" s="118"/>
      <c r="C126" s="118"/>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18"/>
      <c r="B127" s="118"/>
      <c r="C127" s="118"/>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18"/>
      <c r="B128" s="118"/>
      <c r="C128" s="118"/>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18"/>
      <c r="B129" s="118"/>
      <c r="C129" s="118"/>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18"/>
      <c r="B130" s="118"/>
      <c r="C130" s="118"/>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18"/>
      <c r="B131" s="118"/>
      <c r="C131" s="118"/>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18"/>
      <c r="B132" s="118"/>
      <c r="C132" s="118"/>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18"/>
      <c r="B133" s="118"/>
      <c r="C133" s="118"/>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18"/>
      <c r="B134" s="118"/>
      <c r="C134" s="118"/>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18"/>
      <c r="B135" s="118"/>
      <c r="C135" s="118"/>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18"/>
      <c r="B136" s="118"/>
      <c r="C136" s="118"/>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18"/>
      <c r="B137" s="118"/>
      <c r="C137" s="118"/>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18"/>
      <c r="B138" s="118"/>
      <c r="C138" s="118"/>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18"/>
      <c r="B139" s="118"/>
      <c r="C139" s="118"/>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18"/>
      <c r="B140" s="118"/>
      <c r="C140" s="118"/>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18"/>
      <c r="B141" s="118"/>
      <c r="C141" s="118"/>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18"/>
      <c r="B142" s="118"/>
      <c r="C142" s="118"/>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18"/>
      <c r="B143" s="118"/>
      <c r="C143" s="118"/>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18"/>
      <c r="B144" s="118"/>
      <c r="C144" s="118"/>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18"/>
      <c r="B145" s="118"/>
      <c r="C145" s="118"/>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18"/>
      <c r="B146" s="118"/>
      <c r="C146" s="118"/>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18"/>
      <c r="B147" s="118"/>
      <c r="C147" s="118"/>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18"/>
      <c r="B148" s="118"/>
      <c r="C148" s="118"/>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18"/>
      <c r="B149" s="118"/>
      <c r="C149" s="118"/>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18"/>
      <c r="B150" s="118"/>
      <c r="C150" s="118"/>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18"/>
      <c r="B151" s="118"/>
      <c r="C151" s="118"/>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18"/>
      <c r="B152" s="118"/>
      <c r="C152" s="118"/>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18"/>
      <c r="B153" s="118"/>
      <c r="C153" s="118"/>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18"/>
      <c r="B154" s="118"/>
      <c r="C154" s="118"/>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18"/>
      <c r="B155" s="118"/>
      <c r="C155" s="118"/>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18"/>
      <c r="B156" s="118"/>
      <c r="C156" s="118"/>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18"/>
      <c r="B157" s="118"/>
      <c r="C157" s="118"/>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18"/>
      <c r="B158" s="118"/>
      <c r="C158" s="118"/>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18"/>
      <c r="B159" s="118"/>
      <c r="C159" s="118"/>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18"/>
      <c r="B160" s="118"/>
      <c r="C160" s="118"/>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18"/>
      <c r="B161" s="118"/>
      <c r="C161" s="118"/>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18"/>
      <c r="B162" s="118"/>
      <c r="C162" s="118"/>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18"/>
      <c r="B163" s="118"/>
      <c r="C163" s="118"/>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18"/>
      <c r="B164" s="118"/>
      <c r="C164" s="118"/>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18"/>
      <c r="B165" s="118"/>
      <c r="C165" s="118"/>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18"/>
      <c r="B166" s="118"/>
      <c r="C166" s="118"/>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18"/>
      <c r="B167" s="118"/>
      <c r="C167" s="118"/>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18"/>
      <c r="B168" s="118"/>
      <c r="C168" s="118"/>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18"/>
      <c r="B169" s="118"/>
      <c r="C169" s="118"/>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18"/>
      <c r="B170" s="118"/>
      <c r="C170" s="118"/>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18"/>
      <c r="B171" s="118"/>
      <c r="C171" s="118"/>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18"/>
      <c r="B172" s="118"/>
      <c r="C172" s="118"/>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18"/>
      <c r="B173" s="118"/>
      <c r="C173" s="118"/>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18"/>
      <c r="B174" s="118"/>
      <c r="C174" s="118"/>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18"/>
      <c r="B175" s="118"/>
      <c r="C175" s="118"/>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18"/>
      <c r="B176" s="118"/>
      <c r="C176" s="118"/>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18"/>
      <c r="B177" s="118"/>
      <c r="C177" s="118"/>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18"/>
      <c r="B178" s="118"/>
      <c r="C178" s="118"/>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18"/>
      <c r="B179" s="118"/>
      <c r="C179" s="118"/>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18"/>
      <c r="B180" s="118"/>
      <c r="C180" s="118"/>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18"/>
      <c r="B181" s="118"/>
      <c r="C181" s="118"/>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18"/>
      <c r="B182" s="118"/>
      <c r="C182" s="118"/>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18"/>
      <c r="B183" s="118"/>
      <c r="C183" s="118"/>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18"/>
      <c r="B184" s="118"/>
      <c r="C184" s="118"/>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18"/>
      <c r="B185" s="118"/>
      <c r="C185" s="118"/>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18"/>
      <c r="B186" s="118"/>
      <c r="C186" s="118"/>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18"/>
      <c r="B187" s="118"/>
      <c r="C187" s="118"/>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18"/>
      <c r="B188" s="118"/>
      <c r="C188" s="118"/>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18"/>
      <c r="B189" s="118"/>
      <c r="C189" s="118"/>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18"/>
      <c r="B190" s="118"/>
      <c r="C190" s="118"/>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18"/>
      <c r="B191" s="118"/>
      <c r="C191" s="118"/>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18"/>
      <c r="B192" s="118"/>
      <c r="C192" s="118"/>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18"/>
      <c r="B193" s="118"/>
      <c r="C193" s="118"/>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18"/>
      <c r="B194" s="118"/>
      <c r="C194" s="118"/>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18"/>
      <c r="B195" s="118"/>
      <c r="C195" s="118"/>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18"/>
      <c r="B196" s="118"/>
      <c r="C196" s="118"/>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18"/>
      <c r="B197" s="118"/>
      <c r="C197" s="118"/>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18"/>
      <c r="B198" s="118"/>
      <c r="C198" s="118"/>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18"/>
      <c r="B199" s="118"/>
      <c r="C199" s="118"/>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18"/>
      <c r="B200" s="118"/>
      <c r="C200" s="118"/>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18"/>
      <c r="B201" s="118"/>
      <c r="C201" s="118"/>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18"/>
      <c r="B202" s="118"/>
      <c r="C202" s="118"/>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18"/>
      <c r="B203" s="118"/>
      <c r="C203" s="118"/>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18"/>
      <c r="B204" s="118"/>
      <c r="C204" s="118"/>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18"/>
      <c r="B205" s="118"/>
      <c r="C205" s="118"/>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18"/>
      <c r="B206" s="118"/>
      <c r="C206" s="118"/>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T7:T206 Y7:Y206 AD7:AD206 AI7:AI206 AN7:AN206 AS7:AS206 AX7:AX206 BC7:BC206 BH7:BH206 BM7:BM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3" sqref="D3"/>
    </sheetView>
  </sheetViews>
  <sheetFormatPr defaultRowHeight="12.75" x14ac:dyDescent="0.2"/>
  <cols>
    <col min="1" max="1" width="18.140625" style="54" customWidth="1"/>
    <col min="2" max="2" width="21.140625" style="54" customWidth="1"/>
    <col min="3" max="3" width="17.28515625" style="54" customWidth="1"/>
    <col min="4" max="5" width="20.28515625" style="54" customWidth="1"/>
    <col min="6" max="6" width="15.5703125" style="54"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25.5" x14ac:dyDescent="0.2">
      <c r="A1" s="75" t="s">
        <v>1</v>
      </c>
      <c r="B1" s="75" t="s">
        <v>345</v>
      </c>
      <c r="C1" s="75" t="s">
        <v>2</v>
      </c>
      <c r="D1" s="76" t="s">
        <v>329</v>
      </c>
      <c r="E1" s="77" t="s">
        <v>432</v>
      </c>
      <c r="F1" s="76" t="s">
        <v>334</v>
      </c>
      <c r="G1" s="75" t="s">
        <v>283</v>
      </c>
      <c r="H1" s="76" t="s">
        <v>455</v>
      </c>
      <c r="I1" s="76" t="s">
        <v>456</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79"/>
      <c r="K2" s="65"/>
      <c r="L2" s="65"/>
      <c r="M2" s="65"/>
      <c r="N2" s="98"/>
      <c r="P2" s="54"/>
    </row>
    <row r="3" spans="1:28" x14ac:dyDescent="0.2">
      <c r="A3" s="65"/>
      <c r="B3" s="65"/>
      <c r="C3" s="65"/>
      <c r="D3" s="65"/>
      <c r="E3" s="65"/>
      <c r="F3" s="65"/>
      <c r="G3" s="67"/>
      <c r="H3" s="65"/>
      <c r="I3" s="65"/>
      <c r="J3" s="65"/>
      <c r="K3" s="65"/>
      <c r="L3" s="65"/>
      <c r="M3" s="65"/>
    </row>
    <row r="4" spans="1:28" x14ac:dyDescent="0.2">
      <c r="A4" s="6" t="s">
        <v>284</v>
      </c>
      <c r="G4" s="55"/>
    </row>
    <row r="5" spans="1:28" x14ac:dyDescent="0.2">
      <c r="A5" s="56"/>
      <c r="G5" s="55"/>
    </row>
    <row r="6" spans="1:28" ht="39.75" customHeight="1" x14ac:dyDescent="0.2">
      <c r="A6" s="76" t="s">
        <v>285</v>
      </c>
      <c r="B6" s="75" t="s">
        <v>287</v>
      </c>
      <c r="C6" s="76" t="s">
        <v>286</v>
      </c>
      <c r="D6" s="76" t="s">
        <v>11</v>
      </c>
      <c r="E6" s="75" t="s">
        <v>282</v>
      </c>
      <c r="F6" s="76" t="s">
        <v>403</v>
      </c>
      <c r="G6" s="76" t="s">
        <v>402</v>
      </c>
      <c r="H6" s="76" t="s">
        <v>583</v>
      </c>
      <c r="I6" s="76" t="s">
        <v>635</v>
      </c>
      <c r="J6" s="76" t="s">
        <v>335</v>
      </c>
      <c r="K6" s="76" t="s">
        <v>336</v>
      </c>
      <c r="L6" s="76" t="s">
        <v>337</v>
      </c>
      <c r="M6" s="76" t="s">
        <v>1173</v>
      </c>
      <c r="N6" s="76" t="s">
        <v>429</v>
      </c>
      <c r="O6" s="75" t="s">
        <v>339</v>
      </c>
      <c r="P6" s="99" t="s">
        <v>289</v>
      </c>
      <c r="Q6" s="77" t="s">
        <v>340</v>
      </c>
      <c r="R6" s="75" t="s">
        <v>341</v>
      </c>
      <c r="S6" s="80" t="s">
        <v>342</v>
      </c>
      <c r="T6" s="81" t="s">
        <v>315</v>
      </c>
      <c r="V6" s="78"/>
      <c r="Y6" s="78"/>
      <c r="Z6" s="78"/>
      <c r="AA6" s="78"/>
      <c r="AB6" s="78"/>
    </row>
    <row r="7" spans="1:28"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0" type="noConversion"/>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0" sqref="C20"/>
    </sheetView>
  </sheetViews>
  <sheetFormatPr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9" t="s">
        <v>1</v>
      </c>
      <c r="B1" s="119" t="s">
        <v>2</v>
      </c>
      <c r="C1" s="119" t="s">
        <v>8</v>
      </c>
      <c r="D1" s="119" t="s">
        <v>3</v>
      </c>
      <c r="E1" s="119" t="s">
        <v>7</v>
      </c>
      <c r="F1" s="119" t="s">
        <v>6</v>
      </c>
      <c r="G1" s="119" t="s">
        <v>455</v>
      </c>
      <c r="H1" s="119" t="s">
        <v>620</v>
      </c>
      <c r="P1" s="9"/>
    </row>
    <row r="2" spans="1:24" x14ac:dyDescent="0.25">
      <c r="A2" s="122"/>
      <c r="B2" s="122"/>
      <c r="C2" s="122"/>
      <c r="D2" s="122"/>
      <c r="E2" s="120"/>
      <c r="F2" s="121"/>
      <c r="G2" s="93" t="e">
        <f>IF(B2="-","",VLOOKUP(B2,StarCAM_ETFIssuers_Table,2,0))</f>
        <v>#N/A</v>
      </c>
      <c r="H2" s="93" t="e">
        <f>IF(C2="-","",VLOOKUP(C2,Market_Maker_Table,2,0))</f>
        <v>#N/A</v>
      </c>
    </row>
    <row r="3" spans="1:24" x14ac:dyDescent="0.25">
      <c r="A3" s="131"/>
      <c r="B3" s="131"/>
      <c r="C3" s="131"/>
      <c r="D3" s="137"/>
      <c r="E3" s="132"/>
      <c r="F3" s="131"/>
    </row>
    <row r="4" spans="1:24" x14ac:dyDescent="0.25">
      <c r="A4" s="6" t="s">
        <v>284</v>
      </c>
      <c r="B4" s="133"/>
      <c r="C4" s="133"/>
      <c r="D4" s="138"/>
      <c r="E4" s="134"/>
      <c r="F4" s="133"/>
    </row>
    <row r="5" spans="1:24" x14ac:dyDescent="0.25">
      <c r="A5" s="135"/>
      <c r="B5" s="135"/>
      <c r="C5" s="135"/>
      <c r="D5" s="139"/>
      <c r="E5" s="136"/>
      <c r="F5" s="135"/>
    </row>
    <row r="6" spans="1:24" x14ac:dyDescent="0.25">
      <c r="A6" s="140"/>
      <c r="B6" s="140"/>
      <c r="C6" s="140"/>
      <c r="D6" s="140"/>
      <c r="E6" s="140"/>
      <c r="F6" s="140"/>
      <c r="G6" s="173"/>
      <c r="H6" s="167" t="s">
        <v>811</v>
      </c>
      <c r="I6" s="168"/>
      <c r="J6" s="168"/>
      <c r="K6" s="168"/>
      <c r="L6" s="169"/>
      <c r="M6" s="167" t="s">
        <v>812</v>
      </c>
      <c r="N6" s="168"/>
      <c r="O6" s="170"/>
      <c r="P6" s="168"/>
      <c r="Q6" s="168"/>
      <c r="R6" s="168"/>
      <c r="S6" s="168"/>
      <c r="T6" s="168"/>
      <c r="U6" s="168"/>
      <c r="V6" s="168"/>
      <c r="W6" s="168"/>
      <c r="X6" s="169"/>
    </row>
    <row r="7" spans="1:24" ht="44.25" customHeight="1" x14ac:dyDescent="0.25">
      <c r="A7" s="119" t="s">
        <v>266</v>
      </c>
      <c r="B7" s="119" t="s">
        <v>264</v>
      </c>
      <c r="C7" s="119" t="s">
        <v>265</v>
      </c>
      <c r="D7" s="119" t="s">
        <v>267</v>
      </c>
      <c r="E7" s="119" t="s">
        <v>17</v>
      </c>
      <c r="F7" s="119" t="s">
        <v>14</v>
      </c>
      <c r="G7" s="119" t="s">
        <v>813</v>
      </c>
      <c r="H7" s="119" t="s">
        <v>647</v>
      </c>
      <c r="I7" s="119" t="s">
        <v>646</v>
      </c>
      <c r="J7" s="119" t="s">
        <v>645</v>
      </c>
      <c r="K7" s="119" t="s">
        <v>644</v>
      </c>
      <c r="L7" s="119" t="s">
        <v>643</v>
      </c>
      <c r="M7" s="119" t="s">
        <v>653</v>
      </c>
      <c r="N7" s="119" t="s">
        <v>641</v>
      </c>
      <c r="O7" s="119" t="s">
        <v>649</v>
      </c>
      <c r="P7" s="119" t="s">
        <v>648</v>
      </c>
      <c r="Q7" s="119" t="s">
        <v>642</v>
      </c>
      <c r="R7" s="119" t="s">
        <v>822</v>
      </c>
      <c r="S7" s="119" t="s">
        <v>823</v>
      </c>
      <c r="T7" s="119" t="s">
        <v>652</v>
      </c>
      <c r="U7" s="171" t="s">
        <v>651</v>
      </c>
      <c r="V7" s="119" t="s">
        <v>650</v>
      </c>
      <c r="W7" s="119" t="s">
        <v>640</v>
      </c>
      <c r="X7" s="119" t="s">
        <v>639</v>
      </c>
    </row>
    <row r="8" spans="1:24" x14ac:dyDescent="0.25">
      <c r="A8" s="1"/>
      <c r="B8" s="1"/>
      <c r="C8" s="1"/>
      <c r="E8" s="1"/>
      <c r="F8" s="1"/>
      <c r="G8" s="1"/>
      <c r="H8" s="118"/>
      <c r="I8" s="118"/>
      <c r="J8" s="118"/>
      <c r="K8" s="118"/>
      <c r="L8" s="118"/>
      <c r="M8" s="172"/>
      <c r="N8" s="118"/>
      <c r="O8" s="118"/>
      <c r="P8" s="118"/>
      <c r="Q8" s="118"/>
      <c r="R8" s="172"/>
      <c r="S8" s="172"/>
      <c r="T8" s="118"/>
      <c r="U8" s="118"/>
      <c r="V8" s="118"/>
      <c r="W8" s="118"/>
      <c r="X8" s="118"/>
    </row>
    <row r="9" spans="1:24" x14ac:dyDescent="0.25">
      <c r="A9" s="1"/>
      <c r="B9" s="1"/>
      <c r="C9" s="1"/>
      <c r="D9" s="1"/>
      <c r="E9" s="1"/>
      <c r="F9" s="1"/>
      <c r="G9" s="1"/>
      <c r="H9" s="118"/>
      <c r="I9" s="118"/>
      <c r="J9" s="118"/>
      <c r="K9" s="118"/>
      <c r="L9" s="118"/>
      <c r="M9" s="172"/>
      <c r="N9" s="118"/>
      <c r="O9" s="118"/>
      <c r="P9" s="118"/>
      <c r="Q9" s="118"/>
      <c r="R9" s="172"/>
      <c r="S9" s="172"/>
      <c r="T9" s="118"/>
      <c r="U9" s="118"/>
      <c r="V9" s="118"/>
      <c r="W9" s="118"/>
      <c r="X9" s="118"/>
    </row>
    <row r="10" spans="1:24" x14ac:dyDescent="0.25">
      <c r="A10" s="1"/>
      <c r="B10" s="1"/>
      <c r="C10" s="1"/>
      <c r="D10" s="1"/>
      <c r="E10" s="1"/>
      <c r="F10" s="1"/>
      <c r="G10" s="1"/>
      <c r="H10" s="118"/>
      <c r="I10" s="118"/>
      <c r="J10" s="118"/>
      <c r="K10" s="118"/>
      <c r="L10" s="118"/>
      <c r="M10" s="172"/>
      <c r="N10" s="118"/>
      <c r="O10" s="118"/>
      <c r="P10" s="118"/>
      <c r="Q10" s="118"/>
      <c r="R10" s="172"/>
      <c r="S10" s="172"/>
      <c r="T10" s="118"/>
      <c r="U10" s="118"/>
      <c r="V10" s="118"/>
      <c r="W10" s="118"/>
      <c r="X10" s="118"/>
    </row>
    <row r="11" spans="1:24" x14ac:dyDescent="0.25">
      <c r="A11" s="1"/>
      <c r="B11" s="1"/>
      <c r="C11" s="1"/>
      <c r="D11" s="1"/>
      <c r="E11" s="1"/>
      <c r="F11" s="1"/>
      <c r="G11" s="1"/>
      <c r="H11" s="118"/>
      <c r="I11" s="118"/>
      <c r="J11" s="118"/>
      <c r="K11" s="118"/>
      <c r="L11" s="118"/>
      <c r="M11" s="172"/>
      <c r="N11" s="118"/>
      <c r="O11" s="118"/>
      <c r="P11" s="118"/>
      <c r="Q11" s="118"/>
      <c r="R11" s="172"/>
      <c r="S11" s="172"/>
      <c r="T11" s="118"/>
      <c r="U11" s="118"/>
      <c r="V11" s="118"/>
      <c r="W11" s="118"/>
      <c r="X11" s="118"/>
    </row>
    <row r="12" spans="1:24" x14ac:dyDescent="0.25">
      <c r="A12" s="1"/>
      <c r="B12" s="1"/>
      <c r="C12" s="1"/>
      <c r="D12" s="1"/>
      <c r="E12" s="1"/>
      <c r="F12" s="1"/>
      <c r="G12" s="1"/>
      <c r="H12" s="118"/>
      <c r="I12" s="118"/>
      <c r="J12" s="118"/>
      <c r="K12" s="118"/>
      <c r="L12" s="118"/>
      <c r="M12" s="172"/>
      <c r="N12" s="118"/>
      <c r="O12" s="118"/>
      <c r="P12" s="118"/>
      <c r="Q12" s="118"/>
      <c r="R12" s="172"/>
      <c r="S12" s="172"/>
      <c r="T12" s="118"/>
      <c r="U12" s="118"/>
      <c r="V12" s="118"/>
      <c r="W12" s="118"/>
      <c r="X12" s="118"/>
    </row>
    <row r="13" spans="1:24" x14ac:dyDescent="0.25">
      <c r="A13" s="1"/>
      <c r="B13" s="1"/>
      <c r="C13" s="1"/>
      <c r="D13" s="1"/>
      <c r="E13" s="1"/>
      <c r="F13" s="1"/>
      <c r="G13" s="1"/>
      <c r="H13" s="118"/>
      <c r="I13" s="118"/>
      <c r="J13" s="118"/>
      <c r="K13" s="118"/>
      <c r="L13" s="118"/>
      <c r="M13" s="172"/>
      <c r="N13" s="118"/>
      <c r="O13" s="118"/>
      <c r="P13" s="118"/>
      <c r="Q13" s="118"/>
      <c r="R13" s="172"/>
      <c r="S13" s="172"/>
      <c r="T13" s="118"/>
      <c r="U13" s="118"/>
      <c r="V13" s="118"/>
      <c r="W13" s="118"/>
      <c r="X13" s="118"/>
    </row>
    <row r="14" spans="1:24" x14ac:dyDescent="0.25">
      <c r="A14" s="1"/>
      <c r="B14" s="1"/>
      <c r="C14" s="1"/>
      <c r="D14" s="1"/>
      <c r="E14" s="1"/>
      <c r="F14" s="1"/>
      <c r="G14" s="1"/>
      <c r="H14" s="118"/>
      <c r="I14" s="118"/>
      <c r="J14" s="118"/>
      <c r="K14" s="118"/>
      <c r="L14" s="118"/>
      <c r="M14" s="172"/>
      <c r="N14" s="118"/>
      <c r="O14" s="118"/>
      <c r="P14" s="118"/>
      <c r="Q14" s="118"/>
      <c r="R14" s="172"/>
      <c r="S14" s="172"/>
      <c r="T14" s="118"/>
      <c r="U14" s="118"/>
      <c r="V14" s="118"/>
      <c r="W14" s="118"/>
      <c r="X14" s="118"/>
    </row>
    <row r="15" spans="1:24" x14ac:dyDescent="0.25">
      <c r="A15" s="1"/>
      <c r="B15" s="1"/>
      <c r="C15" s="1"/>
      <c r="D15" s="1"/>
      <c r="E15" s="1"/>
      <c r="F15" s="1"/>
      <c r="G15" s="1"/>
      <c r="H15" s="118"/>
      <c r="I15" s="118"/>
      <c r="J15" s="118"/>
      <c r="K15" s="118"/>
      <c r="L15" s="118"/>
      <c r="M15" s="172"/>
      <c r="N15" s="118"/>
      <c r="O15" s="118"/>
      <c r="P15" s="118"/>
      <c r="Q15" s="118"/>
      <c r="R15" s="172"/>
      <c r="S15" s="172"/>
      <c r="T15" s="118"/>
      <c r="U15" s="118"/>
      <c r="V15" s="118"/>
      <c r="W15" s="118"/>
      <c r="X15" s="118"/>
    </row>
    <row r="16" spans="1:24" x14ac:dyDescent="0.25">
      <c r="A16" s="1"/>
      <c r="B16" s="1"/>
      <c r="C16" s="1"/>
      <c r="D16" s="1"/>
      <c r="E16" s="1"/>
      <c r="F16" s="1"/>
      <c r="G16" s="1"/>
      <c r="H16" s="118"/>
      <c r="I16" s="118"/>
      <c r="J16" s="118"/>
      <c r="K16" s="118"/>
      <c r="L16" s="118"/>
      <c r="M16" s="172"/>
      <c r="N16" s="118"/>
      <c r="O16" s="118"/>
      <c r="P16" s="118"/>
      <c r="Q16" s="118"/>
      <c r="R16" s="172"/>
      <c r="S16" s="172"/>
      <c r="T16" s="118"/>
      <c r="U16" s="118"/>
      <c r="V16" s="118"/>
      <c r="W16" s="118"/>
      <c r="X16" s="118"/>
    </row>
    <row r="17" spans="1:24" x14ac:dyDescent="0.25">
      <c r="A17" s="1"/>
      <c r="B17" s="1"/>
      <c r="C17" s="1"/>
      <c r="D17" s="1"/>
      <c r="E17" s="1"/>
      <c r="F17" s="1"/>
      <c r="G17" s="1"/>
      <c r="H17" s="118"/>
      <c r="I17" s="118"/>
      <c r="J17" s="118"/>
      <c r="K17" s="118"/>
      <c r="L17" s="118"/>
      <c r="M17" s="172"/>
      <c r="N17" s="118"/>
      <c r="O17" s="118"/>
      <c r="P17" s="118"/>
      <c r="Q17" s="118"/>
      <c r="R17" s="172"/>
      <c r="S17" s="172"/>
      <c r="T17" s="118"/>
      <c r="U17" s="118"/>
      <c r="V17" s="118"/>
      <c r="W17" s="118"/>
      <c r="X17" s="118"/>
    </row>
    <row r="18" spans="1:24" x14ac:dyDescent="0.25">
      <c r="A18" s="1"/>
      <c r="B18" s="1"/>
      <c r="C18" s="1"/>
      <c r="D18" s="1"/>
      <c r="E18" s="1"/>
      <c r="F18" s="1"/>
      <c r="G18" s="1"/>
      <c r="H18" s="118"/>
      <c r="I18" s="118"/>
      <c r="J18" s="118"/>
      <c r="K18" s="118"/>
      <c r="L18" s="118"/>
      <c r="M18" s="172"/>
      <c r="N18" s="118"/>
      <c r="O18" s="118"/>
      <c r="P18" s="118"/>
      <c r="Q18" s="118"/>
      <c r="R18" s="172"/>
      <c r="S18" s="172"/>
      <c r="T18" s="118"/>
      <c r="U18" s="118"/>
      <c r="V18" s="118"/>
      <c r="W18" s="118"/>
      <c r="X18" s="118"/>
    </row>
    <row r="19" spans="1:24" x14ac:dyDescent="0.25">
      <c r="A19" s="1"/>
      <c r="B19" s="1"/>
      <c r="C19" s="1"/>
      <c r="D19" s="1"/>
      <c r="E19" s="1"/>
      <c r="F19" s="1"/>
      <c r="G19" s="1"/>
      <c r="H19" s="118"/>
      <c r="I19" s="118"/>
      <c r="J19" s="118"/>
      <c r="K19" s="118"/>
      <c r="L19" s="118"/>
      <c r="M19" s="172"/>
      <c r="N19" s="118"/>
      <c r="O19" s="118"/>
      <c r="P19" s="118"/>
      <c r="Q19" s="118"/>
      <c r="R19" s="172"/>
      <c r="S19" s="172"/>
      <c r="T19" s="118"/>
      <c r="U19" s="118"/>
      <c r="V19" s="118"/>
      <c r="W19" s="118"/>
      <c r="X19" s="118"/>
    </row>
    <row r="20" spans="1:24" x14ac:dyDescent="0.25">
      <c r="A20" s="1"/>
      <c r="B20" s="1"/>
      <c r="C20" s="1"/>
      <c r="D20" s="1"/>
      <c r="E20" s="1"/>
      <c r="F20" s="1"/>
      <c r="G20" s="1"/>
      <c r="H20" s="118"/>
      <c r="I20" s="118"/>
      <c r="J20" s="118"/>
      <c r="K20" s="118"/>
      <c r="L20" s="118"/>
      <c r="M20" s="172"/>
      <c r="N20" s="118"/>
      <c r="O20" s="118"/>
      <c r="P20" s="118"/>
      <c r="Q20" s="118"/>
      <c r="R20" s="172"/>
      <c r="S20" s="172"/>
      <c r="T20" s="118"/>
      <c r="U20" s="118"/>
      <c r="V20" s="118"/>
      <c r="W20" s="118"/>
      <c r="X20" s="118"/>
    </row>
    <row r="21" spans="1:24" x14ac:dyDescent="0.25">
      <c r="A21" s="1"/>
      <c r="B21" s="1"/>
      <c r="C21" s="1"/>
      <c r="D21" s="1"/>
      <c r="E21" s="1"/>
      <c r="F21" s="1"/>
      <c r="G21" s="1"/>
      <c r="H21" s="118"/>
      <c r="I21" s="118"/>
      <c r="J21" s="118"/>
      <c r="K21" s="118"/>
      <c r="L21" s="118"/>
      <c r="M21" s="172"/>
      <c r="N21" s="118"/>
      <c r="O21" s="118"/>
      <c r="P21" s="118"/>
      <c r="Q21" s="118"/>
      <c r="R21" s="172"/>
      <c r="S21" s="172"/>
      <c r="T21" s="118"/>
      <c r="U21" s="118"/>
      <c r="V21" s="118"/>
      <c r="W21" s="118"/>
      <c r="X21" s="118"/>
    </row>
    <row r="22" spans="1:24" x14ac:dyDescent="0.25">
      <c r="A22" s="1"/>
      <c r="B22" s="1"/>
      <c r="C22" s="1"/>
      <c r="D22" s="1"/>
      <c r="E22" s="1"/>
      <c r="F22" s="1"/>
      <c r="G22" s="1"/>
      <c r="H22" s="118"/>
      <c r="I22" s="118"/>
      <c r="J22" s="118"/>
      <c r="K22" s="118"/>
      <c r="L22" s="118"/>
      <c r="M22" s="172"/>
      <c r="N22" s="118"/>
      <c r="O22" s="118"/>
      <c r="P22" s="118"/>
      <c r="Q22" s="118"/>
      <c r="R22" s="172"/>
      <c r="S22" s="172"/>
      <c r="T22" s="118"/>
      <c r="U22" s="118"/>
      <c r="V22" s="118"/>
      <c r="W22" s="118"/>
      <c r="X22" s="118"/>
    </row>
    <row r="23" spans="1:24" x14ac:dyDescent="0.25">
      <c r="A23" s="1"/>
      <c r="B23" s="1"/>
      <c r="C23" s="1"/>
      <c r="D23" s="1"/>
      <c r="E23" s="1"/>
      <c r="F23" s="1"/>
      <c r="G23" s="1"/>
      <c r="H23" s="118"/>
      <c r="I23" s="118"/>
      <c r="J23" s="118"/>
      <c r="K23" s="118"/>
      <c r="L23" s="118"/>
      <c r="M23" s="172"/>
      <c r="N23" s="118"/>
      <c r="O23" s="118"/>
      <c r="P23" s="118"/>
      <c r="Q23" s="118"/>
      <c r="R23" s="172"/>
      <c r="S23" s="172"/>
      <c r="T23" s="118"/>
      <c r="U23" s="118"/>
      <c r="V23" s="118"/>
      <c r="W23" s="118"/>
      <c r="X23" s="118"/>
    </row>
    <row r="24" spans="1:24" x14ac:dyDescent="0.25">
      <c r="A24" s="1"/>
      <c r="B24" s="1"/>
      <c r="C24" s="1"/>
      <c r="D24" s="1"/>
      <c r="E24" s="1"/>
      <c r="F24" s="1"/>
      <c r="G24" s="1"/>
      <c r="H24" s="118"/>
      <c r="I24" s="118"/>
      <c r="J24" s="118"/>
      <c r="K24" s="118"/>
      <c r="L24" s="118"/>
      <c r="M24" s="172"/>
      <c r="N24" s="118"/>
      <c r="O24" s="118"/>
      <c r="P24" s="118"/>
      <c r="Q24" s="118"/>
      <c r="R24" s="172"/>
      <c r="S24" s="172"/>
      <c r="T24" s="118"/>
      <c r="U24" s="118"/>
      <c r="V24" s="118"/>
      <c r="W24" s="118"/>
      <c r="X24" s="118"/>
    </row>
    <row r="25" spans="1:24" x14ac:dyDescent="0.25">
      <c r="A25" s="1"/>
      <c r="B25" s="1"/>
      <c r="C25" s="1"/>
      <c r="D25" s="1"/>
      <c r="E25" s="1"/>
      <c r="F25" s="1"/>
      <c r="G25" s="1"/>
      <c r="H25" s="118"/>
      <c r="I25" s="118"/>
      <c r="J25" s="118"/>
      <c r="K25" s="118"/>
      <c r="L25" s="118"/>
      <c r="M25" s="172"/>
      <c r="N25" s="118"/>
      <c r="O25" s="118"/>
      <c r="P25" s="118"/>
      <c r="Q25" s="118"/>
      <c r="R25" s="172"/>
      <c r="S25" s="172"/>
      <c r="T25" s="118"/>
      <c r="U25" s="118"/>
      <c r="V25" s="118"/>
      <c r="W25" s="118"/>
      <c r="X25" s="118"/>
    </row>
    <row r="26" spans="1:24" x14ac:dyDescent="0.25">
      <c r="A26" s="1"/>
      <c r="B26" s="1"/>
      <c r="C26" s="1"/>
      <c r="D26" s="1"/>
      <c r="E26" s="1"/>
      <c r="F26" s="1"/>
      <c r="G26" s="1"/>
      <c r="H26" s="118"/>
      <c r="I26" s="118"/>
      <c r="J26" s="118"/>
      <c r="K26" s="118"/>
      <c r="L26" s="118"/>
      <c r="M26" s="172"/>
      <c r="N26" s="118"/>
      <c r="O26" s="118"/>
      <c r="P26" s="118"/>
      <c r="Q26" s="118"/>
      <c r="R26" s="172"/>
      <c r="S26" s="172"/>
      <c r="T26" s="118"/>
      <c r="U26" s="118"/>
      <c r="V26" s="118"/>
      <c r="W26" s="118"/>
      <c r="X26" s="118"/>
    </row>
    <row r="27" spans="1:24" x14ac:dyDescent="0.25">
      <c r="A27" s="1"/>
      <c r="B27" s="1"/>
      <c r="C27" s="1"/>
      <c r="D27" s="1"/>
      <c r="E27" s="1"/>
      <c r="F27" s="1"/>
      <c r="G27" s="1"/>
      <c r="H27" s="118"/>
      <c r="I27" s="118"/>
      <c r="J27" s="118"/>
      <c r="K27" s="118"/>
      <c r="L27" s="118"/>
      <c r="M27" s="172"/>
      <c r="N27" s="118"/>
      <c r="O27" s="118"/>
      <c r="P27" s="118"/>
      <c r="Q27" s="118"/>
      <c r="R27" s="172"/>
      <c r="S27" s="172"/>
      <c r="T27" s="118"/>
      <c r="U27" s="118"/>
      <c r="V27" s="118"/>
      <c r="W27" s="118"/>
      <c r="X27" s="118"/>
    </row>
    <row r="28" spans="1:24" x14ac:dyDescent="0.25">
      <c r="A28" s="1"/>
      <c r="B28" s="1"/>
      <c r="C28" s="1"/>
      <c r="D28" s="1"/>
      <c r="E28" s="1"/>
      <c r="F28" s="1"/>
      <c r="G28" s="1"/>
      <c r="H28" s="118"/>
      <c r="I28" s="118"/>
      <c r="J28" s="118"/>
      <c r="K28" s="118"/>
      <c r="L28" s="118"/>
      <c r="M28" s="172"/>
      <c r="N28" s="118"/>
      <c r="O28" s="118"/>
      <c r="P28" s="118"/>
      <c r="Q28" s="118"/>
      <c r="R28" s="172"/>
      <c r="S28" s="172"/>
      <c r="T28" s="118"/>
      <c r="U28" s="118"/>
      <c r="V28" s="118"/>
      <c r="W28" s="118"/>
      <c r="X28" s="118"/>
    </row>
    <row r="29" spans="1:24" x14ac:dyDescent="0.25">
      <c r="A29" s="1"/>
      <c r="B29" s="1"/>
      <c r="C29" s="1"/>
      <c r="D29" s="1"/>
      <c r="E29" s="1"/>
      <c r="F29" s="1"/>
      <c r="G29" s="1"/>
      <c r="H29" s="118"/>
      <c r="I29" s="118"/>
      <c r="J29" s="118"/>
      <c r="K29" s="118"/>
      <c r="L29" s="118"/>
      <c r="M29" s="172"/>
      <c r="N29" s="118"/>
      <c r="O29" s="118"/>
      <c r="P29" s="118"/>
      <c r="Q29" s="118"/>
      <c r="R29" s="172"/>
      <c r="S29" s="172"/>
      <c r="T29" s="118"/>
      <c r="U29" s="118"/>
      <c r="V29" s="118"/>
      <c r="W29" s="118"/>
      <c r="X29" s="118"/>
    </row>
    <row r="30" spans="1:24" x14ac:dyDescent="0.25">
      <c r="A30" s="1"/>
      <c r="B30" s="1"/>
      <c r="C30" s="1"/>
      <c r="D30" s="1"/>
      <c r="E30" s="1"/>
      <c r="F30" s="1"/>
      <c r="G30" s="1"/>
      <c r="H30" s="118"/>
      <c r="I30" s="118"/>
      <c r="J30" s="118"/>
      <c r="K30" s="118"/>
      <c r="L30" s="118"/>
      <c r="M30" s="172"/>
      <c r="N30" s="118"/>
      <c r="O30" s="118"/>
      <c r="P30" s="118"/>
      <c r="Q30" s="118"/>
      <c r="R30" s="172"/>
      <c r="S30" s="172"/>
      <c r="T30" s="118"/>
      <c r="U30" s="118"/>
      <c r="V30" s="118"/>
      <c r="W30" s="118"/>
      <c r="X30" s="118"/>
    </row>
    <row r="31" spans="1:24" x14ac:dyDescent="0.25">
      <c r="A31" s="1"/>
      <c r="B31" s="1"/>
      <c r="C31" s="1"/>
      <c r="D31" s="1"/>
      <c r="E31" s="1"/>
      <c r="F31" s="1"/>
      <c r="G31" s="1"/>
      <c r="H31" s="118"/>
      <c r="I31" s="118"/>
      <c r="J31" s="118"/>
      <c r="K31" s="118"/>
      <c r="L31" s="118"/>
      <c r="M31" s="172"/>
      <c r="N31" s="118"/>
      <c r="O31" s="118"/>
      <c r="P31" s="118"/>
      <c r="Q31" s="118"/>
      <c r="R31" s="172"/>
      <c r="S31" s="172"/>
      <c r="T31" s="118"/>
      <c r="U31" s="118"/>
      <c r="V31" s="118"/>
      <c r="W31" s="118"/>
      <c r="X31" s="118"/>
    </row>
    <row r="32" spans="1:24" x14ac:dyDescent="0.25">
      <c r="A32" s="1"/>
      <c r="B32" s="1"/>
      <c r="C32" s="1"/>
      <c r="D32" s="1"/>
      <c r="E32" s="1"/>
      <c r="F32" s="1"/>
      <c r="G32" s="1"/>
      <c r="H32" s="118"/>
      <c r="I32" s="118"/>
      <c r="J32" s="118"/>
      <c r="K32" s="118"/>
      <c r="L32" s="118"/>
      <c r="M32" s="172"/>
      <c r="N32" s="118"/>
      <c r="O32" s="118"/>
      <c r="P32" s="118"/>
      <c r="Q32" s="118"/>
      <c r="R32" s="172"/>
      <c r="S32" s="172"/>
      <c r="T32" s="118"/>
      <c r="U32" s="118"/>
      <c r="V32" s="118"/>
      <c r="W32" s="118"/>
      <c r="X32" s="118"/>
    </row>
    <row r="33" spans="1:24" x14ac:dyDescent="0.25">
      <c r="A33" s="1"/>
      <c r="B33" s="1"/>
      <c r="C33" s="1"/>
      <c r="D33" s="1"/>
      <c r="E33" s="1"/>
      <c r="F33" s="1"/>
      <c r="G33" s="1"/>
      <c r="H33" s="118"/>
      <c r="I33" s="118"/>
      <c r="J33" s="118"/>
      <c r="K33" s="118"/>
      <c r="L33" s="118"/>
      <c r="M33" s="172"/>
      <c r="N33" s="118"/>
      <c r="O33" s="118"/>
      <c r="P33" s="118"/>
      <c r="Q33" s="118"/>
      <c r="R33" s="172"/>
      <c r="S33" s="172"/>
      <c r="T33" s="118"/>
      <c r="U33" s="118"/>
      <c r="V33" s="118"/>
      <c r="W33" s="118"/>
      <c r="X33" s="118"/>
    </row>
    <row r="34" spans="1:24" x14ac:dyDescent="0.25">
      <c r="A34" s="1"/>
      <c r="B34" s="1"/>
      <c r="C34" s="1"/>
      <c r="D34" s="1"/>
      <c r="E34" s="1"/>
      <c r="F34" s="1"/>
      <c r="G34" s="1"/>
      <c r="H34" s="118"/>
      <c r="I34" s="118"/>
      <c r="J34" s="118"/>
      <c r="K34" s="118"/>
      <c r="L34" s="118"/>
      <c r="M34" s="172"/>
      <c r="N34" s="118"/>
      <c r="O34" s="118"/>
      <c r="P34" s="118"/>
      <c r="Q34" s="118"/>
      <c r="R34" s="172"/>
      <c r="S34" s="172"/>
      <c r="T34" s="118"/>
      <c r="U34" s="118"/>
      <c r="V34" s="118"/>
      <c r="W34" s="118"/>
      <c r="X34" s="118"/>
    </row>
    <row r="35" spans="1:24" x14ac:dyDescent="0.25">
      <c r="A35" s="1"/>
      <c r="B35" s="1"/>
      <c r="C35" s="1"/>
      <c r="D35" s="1"/>
      <c r="E35" s="1"/>
      <c r="F35" s="1"/>
      <c r="G35" s="1"/>
      <c r="H35" s="118"/>
      <c r="I35" s="118"/>
      <c r="J35" s="118"/>
      <c r="K35" s="118"/>
      <c r="L35" s="118"/>
      <c r="M35" s="172"/>
      <c r="N35" s="118"/>
      <c r="O35" s="118"/>
      <c r="P35" s="118"/>
      <c r="Q35" s="118"/>
      <c r="R35" s="172"/>
      <c r="S35" s="172"/>
      <c r="T35" s="118"/>
      <c r="U35" s="118"/>
      <c r="V35" s="118"/>
      <c r="W35" s="118"/>
      <c r="X35" s="118"/>
    </row>
    <row r="36" spans="1:24" x14ac:dyDescent="0.25">
      <c r="A36" s="1"/>
      <c r="B36" s="1"/>
      <c r="C36" s="1"/>
      <c r="D36" s="1"/>
      <c r="E36" s="1"/>
      <c r="F36" s="1"/>
      <c r="G36" s="1"/>
      <c r="H36" s="118"/>
      <c r="I36" s="118"/>
      <c r="J36" s="118"/>
      <c r="K36" s="118"/>
      <c r="L36" s="118"/>
      <c r="M36" s="172"/>
      <c r="N36" s="118"/>
      <c r="O36" s="118"/>
      <c r="P36" s="118"/>
      <c r="Q36" s="118"/>
      <c r="R36" s="172"/>
      <c r="S36" s="172"/>
      <c r="T36" s="118"/>
      <c r="U36" s="118"/>
      <c r="V36" s="118"/>
      <c r="W36" s="118"/>
      <c r="X36" s="118"/>
    </row>
    <row r="37" spans="1:24" x14ac:dyDescent="0.25">
      <c r="A37" s="1"/>
      <c r="B37" s="1"/>
      <c r="C37" s="1"/>
      <c r="D37" s="1"/>
      <c r="E37" s="1"/>
      <c r="F37" s="1"/>
      <c r="G37" s="1"/>
      <c r="H37" s="118"/>
      <c r="I37" s="118"/>
      <c r="J37" s="118"/>
      <c r="K37" s="118"/>
      <c r="L37" s="118"/>
      <c r="M37" s="172"/>
      <c r="N37" s="118"/>
      <c r="O37" s="118"/>
      <c r="P37" s="118"/>
      <c r="Q37" s="118"/>
      <c r="R37" s="172"/>
      <c r="S37" s="172"/>
      <c r="T37" s="118"/>
      <c r="U37" s="118"/>
      <c r="V37" s="118"/>
      <c r="W37" s="118"/>
      <c r="X37" s="118"/>
    </row>
    <row r="38" spans="1:24" x14ac:dyDescent="0.25">
      <c r="A38" s="1"/>
      <c r="B38" s="1"/>
      <c r="C38" s="1"/>
      <c r="D38" s="1"/>
      <c r="E38" s="1"/>
      <c r="F38" s="1"/>
      <c r="G38" s="1"/>
      <c r="H38" s="118"/>
      <c r="I38" s="118"/>
      <c r="J38" s="118"/>
      <c r="K38" s="118"/>
      <c r="L38" s="118"/>
      <c r="M38" s="172"/>
      <c r="N38" s="118"/>
      <c r="O38" s="118"/>
      <c r="P38" s="118"/>
      <c r="Q38" s="118"/>
      <c r="R38" s="172"/>
      <c r="S38" s="172"/>
      <c r="T38" s="118"/>
      <c r="U38" s="118"/>
      <c r="V38" s="118"/>
      <c r="W38" s="118"/>
      <c r="X38" s="118"/>
    </row>
    <row r="39" spans="1:24" x14ac:dyDescent="0.25">
      <c r="A39" s="1"/>
      <c r="B39" s="1"/>
      <c r="C39" s="1"/>
      <c r="D39" s="1"/>
      <c r="E39" s="1"/>
      <c r="F39" s="1"/>
      <c r="G39" s="1"/>
      <c r="H39" s="118"/>
      <c r="I39" s="118"/>
      <c r="J39" s="118"/>
      <c r="K39" s="118"/>
      <c r="L39" s="118"/>
      <c r="M39" s="172"/>
      <c r="N39" s="118"/>
      <c r="O39" s="118"/>
      <c r="P39" s="118"/>
      <c r="Q39" s="118"/>
      <c r="R39" s="172"/>
      <c r="S39" s="172"/>
      <c r="T39" s="118"/>
      <c r="U39" s="118"/>
      <c r="V39" s="118"/>
      <c r="W39" s="118"/>
      <c r="X39" s="118"/>
    </row>
    <row r="40" spans="1:24" x14ac:dyDescent="0.25">
      <c r="A40" s="1"/>
      <c r="B40" s="1"/>
      <c r="C40" s="1"/>
      <c r="D40" s="1"/>
      <c r="E40" s="1"/>
      <c r="F40" s="1"/>
      <c r="G40" s="1"/>
      <c r="H40" s="118"/>
      <c r="I40" s="118"/>
      <c r="J40" s="118"/>
      <c r="K40" s="118"/>
      <c r="L40" s="118"/>
      <c r="M40" s="172"/>
      <c r="N40" s="118"/>
      <c r="O40" s="118"/>
      <c r="P40" s="118"/>
      <c r="Q40" s="118"/>
      <c r="R40" s="172"/>
      <c r="S40" s="172"/>
      <c r="T40" s="118"/>
      <c r="U40" s="118"/>
      <c r="V40" s="118"/>
      <c r="W40" s="118"/>
      <c r="X40" s="118"/>
    </row>
    <row r="41" spans="1:24" x14ac:dyDescent="0.25">
      <c r="A41" s="1"/>
      <c r="B41" s="1"/>
      <c r="C41" s="1"/>
      <c r="D41" s="1"/>
      <c r="E41" s="1"/>
      <c r="F41" s="1"/>
      <c r="G41" s="1"/>
      <c r="H41" s="118"/>
      <c r="I41" s="118"/>
      <c r="J41" s="118"/>
      <c r="K41" s="118"/>
      <c r="L41" s="118"/>
      <c r="M41" s="172"/>
      <c r="N41" s="118"/>
      <c r="O41" s="118"/>
      <c r="P41" s="118"/>
      <c r="Q41" s="118"/>
      <c r="R41" s="172"/>
      <c r="S41" s="172"/>
      <c r="T41" s="118"/>
      <c r="U41" s="118"/>
      <c r="V41" s="118"/>
      <c r="W41" s="118"/>
      <c r="X41" s="118"/>
    </row>
    <row r="42" spans="1:24" x14ac:dyDescent="0.25">
      <c r="A42" s="1"/>
      <c r="B42" s="1"/>
      <c r="C42" s="1"/>
      <c r="D42" s="1"/>
      <c r="E42" s="1"/>
      <c r="F42" s="1"/>
      <c r="G42" s="1"/>
      <c r="H42" s="118"/>
      <c r="I42" s="118"/>
      <c r="J42" s="118"/>
      <c r="K42" s="118"/>
      <c r="L42" s="118"/>
      <c r="M42" s="172"/>
      <c r="N42" s="118"/>
      <c r="O42" s="118"/>
      <c r="P42" s="118"/>
      <c r="Q42" s="118"/>
      <c r="R42" s="172"/>
      <c r="S42" s="172"/>
      <c r="T42" s="118"/>
      <c r="U42" s="118"/>
      <c r="V42" s="118"/>
      <c r="W42" s="118"/>
      <c r="X42" s="118"/>
    </row>
    <row r="43" spans="1:24" x14ac:dyDescent="0.25">
      <c r="A43" s="1"/>
      <c r="B43" s="1"/>
      <c r="C43" s="1"/>
      <c r="D43" s="1"/>
      <c r="E43" s="1"/>
      <c r="F43" s="1"/>
      <c r="G43" s="1"/>
      <c r="H43" s="118"/>
      <c r="I43" s="118"/>
      <c r="J43" s="118"/>
      <c r="K43" s="118"/>
      <c r="L43" s="118"/>
      <c r="M43" s="172"/>
      <c r="N43" s="118"/>
      <c r="O43" s="118"/>
      <c r="P43" s="118"/>
      <c r="Q43" s="118"/>
      <c r="R43" s="172"/>
      <c r="S43" s="172"/>
      <c r="T43" s="118"/>
      <c r="U43" s="118"/>
      <c r="V43" s="118"/>
      <c r="W43" s="118"/>
      <c r="X43" s="118"/>
    </row>
    <row r="44" spans="1:24" x14ac:dyDescent="0.25">
      <c r="A44" s="1"/>
      <c r="B44" s="1"/>
      <c r="C44" s="1"/>
      <c r="D44" s="1"/>
      <c r="E44" s="1"/>
      <c r="F44" s="1"/>
      <c r="G44" s="1"/>
      <c r="H44" s="118"/>
      <c r="I44" s="118"/>
      <c r="J44" s="118"/>
      <c r="K44" s="118"/>
      <c r="L44" s="118"/>
      <c r="M44" s="172"/>
      <c r="N44" s="118"/>
      <c r="O44" s="118"/>
      <c r="P44" s="118"/>
      <c r="Q44" s="118"/>
      <c r="R44" s="172"/>
      <c r="S44" s="172"/>
      <c r="T44" s="118"/>
      <c r="U44" s="118"/>
      <c r="V44" s="118"/>
      <c r="W44" s="118"/>
      <c r="X44" s="118"/>
    </row>
    <row r="45" spans="1:24" x14ac:dyDescent="0.25">
      <c r="A45" s="1"/>
      <c r="B45" s="1"/>
      <c r="C45" s="1"/>
      <c r="D45" s="1"/>
      <c r="E45" s="1"/>
      <c r="F45" s="1"/>
      <c r="G45" s="1"/>
      <c r="H45" s="118"/>
      <c r="I45" s="118"/>
      <c r="J45" s="118"/>
      <c r="K45" s="118"/>
      <c r="L45" s="118"/>
      <c r="M45" s="172"/>
      <c r="N45" s="118"/>
      <c r="O45" s="118"/>
      <c r="P45" s="118"/>
      <c r="Q45" s="118"/>
      <c r="R45" s="172"/>
      <c r="S45" s="172"/>
      <c r="T45" s="118"/>
      <c r="U45" s="118"/>
      <c r="V45" s="118"/>
      <c r="W45" s="118"/>
      <c r="X45" s="118"/>
    </row>
    <row r="46" spans="1:24" x14ac:dyDescent="0.25">
      <c r="A46" s="1"/>
      <c r="B46" s="1"/>
      <c r="C46" s="1"/>
      <c r="D46" s="1"/>
      <c r="E46" s="1"/>
      <c r="F46" s="1"/>
      <c r="G46" s="1"/>
      <c r="H46" s="118"/>
      <c r="I46" s="118"/>
      <c r="J46" s="118"/>
      <c r="K46" s="118"/>
      <c r="L46" s="118"/>
      <c r="M46" s="172"/>
      <c r="N46" s="118"/>
      <c r="O46" s="118"/>
      <c r="P46" s="118"/>
      <c r="Q46" s="118"/>
      <c r="R46" s="172"/>
      <c r="S46" s="172"/>
      <c r="T46" s="118"/>
      <c r="U46" s="118"/>
      <c r="V46" s="118"/>
      <c r="W46" s="118"/>
      <c r="X46" s="118"/>
    </row>
    <row r="47" spans="1:24" x14ac:dyDescent="0.25">
      <c r="A47" s="1"/>
      <c r="B47" s="1"/>
      <c r="C47" s="1"/>
      <c r="D47" s="1"/>
      <c r="E47" s="1"/>
      <c r="F47" s="1"/>
      <c r="G47" s="1"/>
      <c r="H47" s="118"/>
      <c r="I47" s="118"/>
      <c r="J47" s="118"/>
      <c r="K47" s="118"/>
      <c r="L47" s="118"/>
      <c r="M47" s="172"/>
      <c r="N47" s="118"/>
      <c r="O47" s="118"/>
      <c r="P47" s="118"/>
      <c r="Q47" s="118"/>
      <c r="R47" s="172"/>
      <c r="S47" s="172"/>
      <c r="T47" s="118"/>
      <c r="U47" s="118"/>
      <c r="V47" s="118"/>
      <c r="W47" s="118"/>
      <c r="X47" s="118"/>
    </row>
    <row r="48" spans="1:24" x14ac:dyDescent="0.25">
      <c r="A48" s="1"/>
      <c r="B48" s="1"/>
      <c r="C48" s="1"/>
      <c r="D48" s="1"/>
      <c r="E48" s="1"/>
      <c r="F48" s="1"/>
      <c r="G48" s="1"/>
      <c r="H48" s="118"/>
      <c r="I48" s="118"/>
      <c r="J48" s="118"/>
      <c r="K48" s="118"/>
      <c r="L48" s="118"/>
      <c r="M48" s="172"/>
      <c r="N48" s="118"/>
      <c r="O48" s="118"/>
      <c r="P48" s="118"/>
      <c r="Q48" s="118"/>
      <c r="R48" s="172"/>
      <c r="S48" s="172"/>
      <c r="T48" s="118"/>
      <c r="U48" s="118"/>
      <c r="V48" s="118"/>
      <c r="W48" s="118"/>
      <c r="X48" s="118"/>
    </row>
    <row r="49" spans="1:24" x14ac:dyDescent="0.25">
      <c r="A49" s="1"/>
      <c r="B49" s="1"/>
      <c r="C49" s="1"/>
      <c r="D49" s="1"/>
      <c r="E49" s="1"/>
      <c r="F49" s="1"/>
      <c r="G49" s="1"/>
      <c r="H49" s="118"/>
      <c r="I49" s="118"/>
      <c r="J49" s="118"/>
      <c r="K49" s="118"/>
      <c r="L49" s="118"/>
      <c r="M49" s="172"/>
      <c r="N49" s="118"/>
      <c r="O49" s="118"/>
      <c r="P49" s="118"/>
      <c r="Q49" s="118"/>
      <c r="R49" s="172"/>
      <c r="S49" s="172"/>
      <c r="T49" s="118"/>
      <c r="U49" s="118"/>
      <c r="V49" s="118"/>
      <c r="W49" s="118"/>
      <c r="X49" s="118"/>
    </row>
    <row r="50" spans="1:24" x14ac:dyDescent="0.25">
      <c r="A50" s="1"/>
      <c r="B50" s="1"/>
      <c r="C50" s="1"/>
      <c r="D50" s="1"/>
      <c r="E50" s="1"/>
      <c r="F50" s="1"/>
      <c r="G50" s="1"/>
      <c r="H50" s="118"/>
      <c r="I50" s="118"/>
      <c r="J50" s="118"/>
      <c r="K50" s="118"/>
      <c r="L50" s="118"/>
      <c r="M50" s="172"/>
      <c r="N50" s="118"/>
      <c r="O50" s="118"/>
      <c r="P50" s="118"/>
      <c r="Q50" s="118"/>
      <c r="R50" s="172"/>
      <c r="S50" s="172"/>
      <c r="T50" s="118"/>
      <c r="U50" s="118"/>
      <c r="V50" s="118"/>
      <c r="W50" s="118"/>
      <c r="X50" s="118"/>
    </row>
    <row r="51" spans="1:24" x14ac:dyDescent="0.25">
      <c r="A51" s="1"/>
      <c r="B51" s="1"/>
      <c r="C51" s="1"/>
      <c r="D51" s="1"/>
      <c r="E51" s="1"/>
      <c r="F51" s="1"/>
      <c r="G51" s="1"/>
      <c r="H51" s="118"/>
      <c r="I51" s="118"/>
      <c r="J51" s="118"/>
      <c r="K51" s="118"/>
      <c r="L51" s="118"/>
      <c r="M51" s="172"/>
      <c r="N51" s="118"/>
      <c r="O51" s="118"/>
      <c r="P51" s="118"/>
      <c r="Q51" s="118"/>
      <c r="R51" s="172"/>
      <c r="S51" s="172"/>
      <c r="T51" s="118"/>
      <c r="U51" s="118"/>
      <c r="V51" s="118"/>
      <c r="W51" s="118"/>
      <c r="X51" s="118"/>
    </row>
    <row r="52" spans="1:24" x14ac:dyDescent="0.25">
      <c r="A52" s="1"/>
      <c r="B52" s="1"/>
      <c r="C52" s="1"/>
      <c r="D52" s="1"/>
      <c r="E52" s="1"/>
      <c r="F52" s="1"/>
      <c r="G52" s="1"/>
      <c r="H52" s="118"/>
      <c r="I52" s="118"/>
      <c r="J52" s="118"/>
      <c r="K52" s="118"/>
      <c r="L52" s="118"/>
      <c r="M52" s="172"/>
      <c r="N52" s="118"/>
      <c r="O52" s="118"/>
      <c r="P52" s="118"/>
      <c r="Q52" s="118"/>
      <c r="R52" s="172"/>
      <c r="S52" s="172"/>
      <c r="T52" s="118"/>
      <c r="U52" s="118"/>
      <c r="V52" s="118"/>
      <c r="W52" s="118"/>
      <c r="X52" s="118"/>
    </row>
    <row r="53" spans="1:24" x14ac:dyDescent="0.25">
      <c r="A53" s="1"/>
      <c r="B53" s="1"/>
      <c r="C53" s="1"/>
      <c r="D53" s="1"/>
      <c r="E53" s="1"/>
      <c r="F53" s="1"/>
      <c r="G53" s="1"/>
      <c r="H53" s="118"/>
      <c r="I53" s="118"/>
      <c r="J53" s="118"/>
      <c r="K53" s="118"/>
      <c r="L53" s="118"/>
      <c r="M53" s="172"/>
      <c r="N53" s="118"/>
      <c r="O53" s="118"/>
      <c r="P53" s="118"/>
      <c r="Q53" s="118"/>
      <c r="R53" s="172"/>
      <c r="S53" s="172"/>
      <c r="T53" s="118"/>
      <c r="U53" s="118"/>
      <c r="V53" s="118"/>
      <c r="W53" s="118"/>
      <c r="X53" s="118"/>
    </row>
    <row r="54" spans="1:24" x14ac:dyDescent="0.25">
      <c r="A54" s="1"/>
      <c r="B54" s="1"/>
      <c r="C54" s="1"/>
      <c r="D54" s="1"/>
      <c r="E54" s="1"/>
      <c r="F54" s="1"/>
      <c r="G54" s="1"/>
      <c r="H54" s="118"/>
      <c r="I54" s="118"/>
      <c r="J54" s="118"/>
      <c r="K54" s="118"/>
      <c r="L54" s="118"/>
      <c r="M54" s="172"/>
      <c r="N54" s="118"/>
      <c r="O54" s="118"/>
      <c r="P54" s="118"/>
      <c r="Q54" s="118"/>
      <c r="R54" s="172"/>
      <c r="S54" s="172"/>
      <c r="T54" s="118"/>
      <c r="U54" s="118"/>
      <c r="V54" s="118"/>
      <c r="W54" s="118"/>
      <c r="X54" s="118"/>
    </row>
    <row r="55" spans="1:24" x14ac:dyDescent="0.25">
      <c r="A55" s="1"/>
      <c r="B55" s="1"/>
      <c r="C55" s="1"/>
      <c r="D55" s="1"/>
      <c r="E55" s="1"/>
      <c r="F55" s="1"/>
      <c r="G55" s="1"/>
      <c r="H55" s="118"/>
      <c r="I55" s="118"/>
      <c r="J55" s="118"/>
      <c r="K55" s="118"/>
      <c r="L55" s="118"/>
      <c r="M55" s="172"/>
      <c r="N55" s="118"/>
      <c r="O55" s="118"/>
      <c r="P55" s="118"/>
      <c r="Q55" s="118"/>
      <c r="R55" s="172"/>
      <c r="S55" s="172"/>
      <c r="T55" s="118"/>
      <c r="U55" s="118"/>
      <c r="V55" s="118"/>
      <c r="W55" s="118"/>
      <c r="X55" s="118"/>
    </row>
    <row r="56" spans="1:24" x14ac:dyDescent="0.25">
      <c r="A56" s="1"/>
      <c r="B56" s="1"/>
      <c r="C56" s="1"/>
      <c r="D56" s="1"/>
      <c r="E56" s="1"/>
      <c r="F56" s="1"/>
      <c r="G56" s="1"/>
      <c r="H56" s="118"/>
      <c r="I56" s="118"/>
      <c r="J56" s="118"/>
      <c r="K56" s="118"/>
      <c r="L56" s="118"/>
      <c r="M56" s="172"/>
      <c r="N56" s="118"/>
      <c r="O56" s="118"/>
      <c r="P56" s="118"/>
      <c r="Q56" s="118"/>
      <c r="R56" s="172"/>
      <c r="S56" s="172"/>
      <c r="T56" s="118"/>
      <c r="U56" s="118"/>
      <c r="V56" s="118"/>
      <c r="W56" s="118"/>
      <c r="X56" s="118"/>
    </row>
    <row r="57" spans="1:24" x14ac:dyDescent="0.25">
      <c r="A57" s="1"/>
      <c r="B57" s="1"/>
      <c r="C57" s="1"/>
      <c r="D57" s="1"/>
      <c r="E57" s="1"/>
      <c r="F57" s="1"/>
      <c r="G57" s="1"/>
      <c r="H57" s="118"/>
      <c r="I57" s="118"/>
      <c r="J57" s="118"/>
      <c r="K57" s="118"/>
      <c r="L57" s="118"/>
      <c r="M57" s="172"/>
      <c r="N57" s="118"/>
      <c r="O57" s="118"/>
      <c r="P57" s="118"/>
      <c r="Q57" s="118"/>
      <c r="R57" s="172"/>
      <c r="S57" s="172"/>
      <c r="T57" s="118"/>
      <c r="U57" s="118"/>
      <c r="V57" s="118"/>
      <c r="W57" s="118"/>
      <c r="X57" s="118"/>
    </row>
    <row r="58" spans="1:24" x14ac:dyDescent="0.25">
      <c r="A58" s="1"/>
      <c r="B58" s="1"/>
      <c r="C58" s="1"/>
      <c r="D58" s="1"/>
      <c r="E58" s="1"/>
      <c r="F58" s="1"/>
      <c r="G58" s="1"/>
      <c r="H58" s="118"/>
      <c r="I58" s="118"/>
      <c r="J58" s="118"/>
      <c r="K58" s="118"/>
      <c r="L58" s="118"/>
      <c r="M58" s="172"/>
      <c r="N58" s="118"/>
      <c r="O58" s="118"/>
      <c r="P58" s="118"/>
      <c r="Q58" s="118"/>
      <c r="R58" s="172"/>
      <c r="S58" s="172"/>
      <c r="T58" s="118"/>
      <c r="U58" s="118"/>
      <c r="V58" s="118"/>
      <c r="W58" s="118"/>
      <c r="X58" s="118"/>
    </row>
    <row r="59" spans="1:24" x14ac:dyDescent="0.25">
      <c r="A59" s="1"/>
      <c r="B59" s="1"/>
      <c r="C59" s="1"/>
      <c r="D59" s="1"/>
      <c r="E59" s="1"/>
      <c r="F59" s="1"/>
      <c r="G59" s="1"/>
      <c r="H59" s="118"/>
      <c r="I59" s="118"/>
      <c r="J59" s="118"/>
      <c r="K59" s="118"/>
      <c r="L59" s="118"/>
      <c r="M59" s="172"/>
      <c r="N59" s="118"/>
      <c r="O59" s="118"/>
      <c r="P59" s="118"/>
      <c r="Q59" s="118"/>
      <c r="R59" s="172"/>
      <c r="S59" s="172"/>
      <c r="T59" s="118"/>
      <c r="U59" s="118"/>
      <c r="V59" s="118"/>
      <c r="W59" s="118"/>
      <c r="X59" s="118"/>
    </row>
    <row r="60" spans="1:24" x14ac:dyDescent="0.25">
      <c r="A60" s="1"/>
      <c r="B60" s="1"/>
      <c r="C60" s="1"/>
      <c r="D60" s="1"/>
      <c r="E60" s="1"/>
      <c r="F60" s="1"/>
      <c r="G60" s="1"/>
      <c r="H60" s="118"/>
      <c r="I60" s="118"/>
      <c r="J60" s="118"/>
      <c r="K60" s="118"/>
      <c r="L60" s="118"/>
      <c r="M60" s="172"/>
      <c r="N60" s="118"/>
      <c r="O60" s="118"/>
      <c r="P60" s="118"/>
      <c r="Q60" s="118"/>
      <c r="R60" s="172"/>
      <c r="S60" s="172"/>
      <c r="T60" s="118"/>
      <c r="U60" s="118"/>
      <c r="V60" s="118"/>
      <c r="W60" s="118"/>
      <c r="X60" s="118"/>
    </row>
    <row r="61" spans="1:24" x14ac:dyDescent="0.25">
      <c r="A61" s="1"/>
      <c r="B61" s="1"/>
      <c r="C61" s="1"/>
      <c r="D61" s="1"/>
      <c r="E61" s="1"/>
      <c r="F61" s="1"/>
      <c r="G61" s="1"/>
      <c r="H61" s="118"/>
      <c r="I61" s="118"/>
      <c r="J61" s="118"/>
      <c r="K61" s="118"/>
      <c r="L61" s="118"/>
      <c r="M61" s="172"/>
      <c r="N61" s="118"/>
      <c r="O61" s="118"/>
      <c r="P61" s="118"/>
      <c r="Q61" s="118"/>
      <c r="R61" s="172"/>
      <c r="S61" s="172"/>
      <c r="T61" s="118"/>
      <c r="U61" s="118"/>
      <c r="V61" s="118"/>
      <c r="W61" s="118"/>
      <c r="X61" s="118"/>
    </row>
    <row r="62" spans="1:24" x14ac:dyDescent="0.25">
      <c r="A62" s="1"/>
      <c r="B62" s="1"/>
      <c r="C62" s="1"/>
      <c r="D62" s="1"/>
      <c r="E62" s="1"/>
      <c r="F62" s="1"/>
      <c r="G62" s="1"/>
      <c r="H62" s="118"/>
      <c r="I62" s="118"/>
      <c r="J62" s="118"/>
      <c r="K62" s="118"/>
      <c r="L62" s="118"/>
      <c r="M62" s="172"/>
      <c r="N62" s="118"/>
      <c r="O62" s="118"/>
      <c r="P62" s="118"/>
      <c r="Q62" s="118"/>
      <c r="R62" s="172"/>
      <c r="S62" s="172"/>
      <c r="T62" s="118"/>
      <c r="U62" s="118"/>
      <c r="V62" s="118"/>
      <c r="W62" s="118"/>
      <c r="X62" s="118"/>
    </row>
    <row r="63" spans="1:24" x14ac:dyDescent="0.25">
      <c r="A63" s="1"/>
      <c r="B63" s="1"/>
      <c r="C63" s="1"/>
      <c r="D63" s="1"/>
      <c r="E63" s="1"/>
      <c r="F63" s="1"/>
      <c r="G63" s="1"/>
      <c r="H63" s="118"/>
      <c r="I63" s="118"/>
      <c r="J63" s="118"/>
      <c r="K63" s="118"/>
      <c r="L63" s="118"/>
      <c r="M63" s="172"/>
      <c r="N63" s="118"/>
      <c r="O63" s="118"/>
      <c r="P63" s="118"/>
      <c r="Q63" s="118"/>
      <c r="R63" s="172"/>
      <c r="S63" s="172"/>
      <c r="T63" s="118"/>
      <c r="U63" s="118"/>
      <c r="V63" s="118"/>
      <c r="W63" s="118"/>
      <c r="X63" s="118"/>
    </row>
    <row r="64" spans="1:24" x14ac:dyDescent="0.25">
      <c r="A64" s="1"/>
      <c r="B64" s="1"/>
      <c r="C64" s="1"/>
      <c r="D64" s="1"/>
      <c r="E64" s="1"/>
      <c r="F64" s="1"/>
      <c r="G64" s="1"/>
      <c r="H64" s="118"/>
      <c r="I64" s="118"/>
      <c r="J64" s="118"/>
      <c r="K64" s="118"/>
      <c r="L64" s="118"/>
      <c r="M64" s="172"/>
      <c r="N64" s="118"/>
      <c r="O64" s="118"/>
      <c r="P64" s="118"/>
      <c r="Q64" s="118"/>
      <c r="R64" s="172"/>
      <c r="S64" s="172"/>
      <c r="T64" s="118"/>
      <c r="U64" s="118"/>
      <c r="V64" s="118"/>
      <c r="W64" s="118"/>
      <c r="X64" s="118"/>
    </row>
    <row r="65" spans="1:24" x14ac:dyDescent="0.25">
      <c r="A65" s="1"/>
      <c r="B65" s="1"/>
      <c r="C65" s="1"/>
      <c r="D65" s="1"/>
      <c r="E65" s="1"/>
      <c r="F65" s="1"/>
      <c r="G65" s="1"/>
      <c r="H65" s="118"/>
      <c r="I65" s="118"/>
      <c r="J65" s="118"/>
      <c r="K65" s="118"/>
      <c r="L65" s="118"/>
      <c r="M65" s="172"/>
      <c r="N65" s="118"/>
      <c r="O65" s="118"/>
      <c r="P65" s="118"/>
      <c r="Q65" s="118"/>
      <c r="R65" s="172"/>
      <c r="S65" s="172"/>
      <c r="T65" s="118"/>
      <c r="U65" s="118"/>
      <c r="V65" s="118"/>
      <c r="W65" s="118"/>
      <c r="X65" s="118"/>
    </row>
    <row r="66" spans="1:24" x14ac:dyDescent="0.25">
      <c r="A66" s="1"/>
      <c r="B66" s="1"/>
      <c r="C66" s="1"/>
      <c r="D66" s="1"/>
      <c r="E66" s="1"/>
      <c r="F66" s="1"/>
      <c r="G66" s="1"/>
      <c r="H66" s="118"/>
      <c r="I66" s="118"/>
      <c r="J66" s="118"/>
      <c r="K66" s="118"/>
      <c r="L66" s="118"/>
      <c r="M66" s="172"/>
      <c r="N66" s="118"/>
      <c r="O66" s="118"/>
      <c r="P66" s="118"/>
      <c r="Q66" s="118"/>
      <c r="R66" s="172"/>
      <c r="S66" s="172"/>
      <c r="T66" s="118"/>
      <c r="U66" s="118"/>
      <c r="V66" s="118"/>
      <c r="W66" s="118"/>
      <c r="X66" s="118"/>
    </row>
    <row r="67" spans="1:24" x14ac:dyDescent="0.25">
      <c r="A67" s="1"/>
      <c r="B67" s="1"/>
      <c r="C67" s="1"/>
      <c r="D67" s="1"/>
      <c r="E67" s="1"/>
      <c r="F67" s="1"/>
      <c r="G67" s="1"/>
      <c r="H67" s="118"/>
      <c r="I67" s="118"/>
      <c r="J67" s="118"/>
      <c r="K67" s="118"/>
      <c r="L67" s="118"/>
      <c r="M67" s="172"/>
      <c r="N67" s="118"/>
      <c r="O67" s="118"/>
      <c r="P67" s="118"/>
      <c r="Q67" s="118"/>
      <c r="R67" s="172"/>
      <c r="S67" s="172"/>
      <c r="T67" s="118"/>
      <c r="U67" s="118"/>
      <c r="V67" s="118"/>
      <c r="W67" s="118"/>
      <c r="X67" s="118"/>
    </row>
    <row r="68" spans="1:24" x14ac:dyDescent="0.25">
      <c r="A68" s="1"/>
      <c r="B68" s="1"/>
      <c r="C68" s="1"/>
      <c r="D68" s="1"/>
      <c r="E68" s="1"/>
      <c r="F68" s="1"/>
      <c r="G68" s="1"/>
      <c r="H68" s="118"/>
      <c r="I68" s="118"/>
      <c r="J68" s="118"/>
      <c r="K68" s="118"/>
      <c r="L68" s="118"/>
      <c r="M68" s="172"/>
      <c r="N68" s="118"/>
      <c r="O68" s="118"/>
      <c r="P68" s="118"/>
      <c r="Q68" s="118"/>
      <c r="R68" s="172"/>
      <c r="S68" s="172"/>
      <c r="T68" s="118"/>
      <c r="U68" s="118"/>
      <c r="V68" s="118"/>
      <c r="W68" s="118"/>
      <c r="X68" s="118"/>
    </row>
    <row r="69" spans="1:24" x14ac:dyDescent="0.25">
      <c r="A69" s="1"/>
      <c r="B69" s="1"/>
      <c r="C69" s="1"/>
      <c r="D69" s="1"/>
      <c r="E69" s="1"/>
      <c r="F69" s="1"/>
      <c r="G69" s="1"/>
      <c r="H69" s="118"/>
      <c r="I69" s="118"/>
      <c r="J69" s="118"/>
      <c r="K69" s="118"/>
      <c r="L69" s="118"/>
      <c r="M69" s="172"/>
      <c r="N69" s="118"/>
      <c r="O69" s="118"/>
      <c r="P69" s="118"/>
      <c r="Q69" s="118"/>
      <c r="R69" s="172"/>
      <c r="S69" s="172"/>
      <c r="T69" s="118"/>
      <c r="U69" s="118"/>
      <c r="V69" s="118"/>
      <c r="W69" s="118"/>
      <c r="X69" s="118"/>
    </row>
    <row r="70" spans="1:24" x14ac:dyDescent="0.25">
      <c r="A70" s="1"/>
      <c r="B70" s="1"/>
      <c r="C70" s="1"/>
      <c r="D70" s="1"/>
      <c r="E70" s="1"/>
      <c r="F70" s="1"/>
      <c r="G70" s="1"/>
      <c r="H70" s="118"/>
      <c r="I70" s="118"/>
      <c r="J70" s="118"/>
      <c r="K70" s="118"/>
      <c r="L70" s="118"/>
      <c r="M70" s="172"/>
      <c r="N70" s="118"/>
      <c r="O70" s="118"/>
      <c r="P70" s="118"/>
      <c r="Q70" s="118"/>
      <c r="R70" s="172"/>
      <c r="S70" s="172"/>
      <c r="T70" s="118"/>
      <c r="U70" s="118"/>
      <c r="V70" s="118"/>
      <c r="W70" s="118"/>
      <c r="X70" s="118"/>
    </row>
    <row r="71" spans="1:24" x14ac:dyDescent="0.25">
      <c r="A71" s="1"/>
      <c r="B71" s="1"/>
      <c r="C71" s="1"/>
      <c r="D71" s="1"/>
      <c r="E71" s="1"/>
      <c r="F71" s="1"/>
      <c r="G71" s="1"/>
      <c r="H71" s="118"/>
      <c r="I71" s="118"/>
      <c r="J71" s="118"/>
      <c r="K71" s="118"/>
      <c r="L71" s="118"/>
      <c r="M71" s="172"/>
      <c r="N71" s="118"/>
      <c r="O71" s="118"/>
      <c r="P71" s="118"/>
      <c r="Q71" s="118"/>
      <c r="R71" s="172"/>
      <c r="S71" s="172"/>
      <c r="T71" s="118"/>
      <c r="U71" s="118"/>
      <c r="V71" s="118"/>
      <c r="W71" s="118"/>
      <c r="X71" s="118"/>
    </row>
    <row r="72" spans="1:24" x14ac:dyDescent="0.25">
      <c r="A72" s="1"/>
      <c r="B72" s="1"/>
      <c r="C72" s="1"/>
      <c r="D72" s="1"/>
      <c r="E72" s="1"/>
      <c r="F72" s="1"/>
      <c r="G72" s="1"/>
      <c r="H72" s="118"/>
      <c r="I72" s="118"/>
      <c r="J72" s="118"/>
      <c r="K72" s="118"/>
      <c r="L72" s="118"/>
      <c r="M72" s="172"/>
      <c r="N72" s="118"/>
      <c r="O72" s="118"/>
      <c r="P72" s="118"/>
      <c r="Q72" s="118"/>
      <c r="R72" s="172"/>
      <c r="S72" s="172"/>
      <c r="T72" s="118"/>
      <c r="U72" s="118"/>
      <c r="V72" s="118"/>
      <c r="W72" s="118"/>
      <c r="X72" s="118"/>
    </row>
    <row r="73" spans="1:24" x14ac:dyDescent="0.25">
      <c r="A73" s="1"/>
      <c r="B73" s="1"/>
      <c r="C73" s="1"/>
      <c r="D73" s="1"/>
      <c r="E73" s="1"/>
      <c r="F73" s="1"/>
      <c r="G73" s="1"/>
      <c r="H73" s="118"/>
      <c r="I73" s="118"/>
      <c r="J73" s="118"/>
      <c r="K73" s="118"/>
      <c r="L73" s="118"/>
      <c r="M73" s="172"/>
      <c r="N73" s="118"/>
      <c r="O73" s="118"/>
      <c r="P73" s="118"/>
      <c r="Q73" s="118"/>
      <c r="R73" s="172"/>
      <c r="S73" s="172"/>
      <c r="T73" s="118"/>
      <c r="U73" s="118"/>
      <c r="V73" s="118"/>
      <c r="W73" s="118"/>
      <c r="X73" s="118"/>
    </row>
    <row r="74" spans="1:24" x14ac:dyDescent="0.25">
      <c r="A74" s="1"/>
      <c r="B74" s="1"/>
      <c r="C74" s="1"/>
      <c r="D74" s="1"/>
      <c r="E74" s="1"/>
      <c r="F74" s="1"/>
      <c r="G74" s="1"/>
      <c r="H74" s="118"/>
      <c r="I74" s="118"/>
      <c r="J74" s="118"/>
      <c r="K74" s="118"/>
      <c r="L74" s="118"/>
      <c r="M74" s="172"/>
      <c r="N74" s="118"/>
      <c r="O74" s="118"/>
      <c r="P74" s="118"/>
      <c r="Q74" s="118"/>
      <c r="R74" s="172"/>
      <c r="S74" s="172"/>
      <c r="T74" s="118"/>
      <c r="U74" s="118"/>
      <c r="V74" s="118"/>
      <c r="W74" s="118"/>
      <c r="X74" s="118"/>
    </row>
    <row r="75" spans="1:24" x14ac:dyDescent="0.25">
      <c r="A75" s="1"/>
      <c r="B75" s="1"/>
      <c r="C75" s="1"/>
      <c r="D75" s="1"/>
      <c r="E75" s="1"/>
      <c r="F75" s="1"/>
      <c r="G75" s="1"/>
      <c r="H75" s="118"/>
      <c r="I75" s="118"/>
      <c r="J75" s="118"/>
      <c r="K75" s="118"/>
      <c r="L75" s="118"/>
      <c r="M75" s="172"/>
      <c r="N75" s="118"/>
      <c r="O75" s="118"/>
      <c r="P75" s="118"/>
      <c r="Q75" s="118"/>
      <c r="R75" s="172"/>
      <c r="S75" s="172"/>
      <c r="T75" s="118"/>
      <c r="U75" s="118"/>
      <c r="V75" s="118"/>
      <c r="W75" s="118"/>
      <c r="X75" s="118"/>
    </row>
    <row r="76" spans="1:24" x14ac:dyDescent="0.25">
      <c r="A76" s="1"/>
      <c r="B76" s="1"/>
      <c r="C76" s="1"/>
      <c r="D76" s="1"/>
      <c r="E76" s="1"/>
      <c r="F76" s="1"/>
      <c r="G76" s="1"/>
      <c r="H76" s="118"/>
      <c r="I76" s="118"/>
      <c r="J76" s="118"/>
      <c r="K76" s="118"/>
      <c r="L76" s="118"/>
      <c r="M76" s="172"/>
      <c r="N76" s="118"/>
      <c r="O76" s="118"/>
      <c r="P76" s="118"/>
      <c r="Q76" s="118"/>
      <c r="R76" s="172"/>
      <c r="S76" s="172"/>
      <c r="T76" s="118"/>
      <c r="U76" s="118"/>
      <c r="V76" s="118"/>
      <c r="W76" s="118"/>
      <c r="X76" s="118"/>
    </row>
    <row r="77" spans="1:24" x14ac:dyDescent="0.25">
      <c r="A77" s="1"/>
      <c r="B77" s="1"/>
      <c r="C77" s="1"/>
      <c r="D77" s="1"/>
      <c r="E77" s="1"/>
      <c r="F77" s="1"/>
      <c r="G77" s="1"/>
      <c r="H77" s="118"/>
      <c r="I77" s="118"/>
      <c r="J77" s="118"/>
      <c r="K77" s="118"/>
      <c r="L77" s="118"/>
      <c r="M77" s="172"/>
      <c r="N77" s="118"/>
      <c r="O77" s="118"/>
      <c r="P77" s="118"/>
      <c r="Q77" s="118"/>
      <c r="R77" s="172"/>
      <c r="S77" s="172"/>
      <c r="T77" s="118"/>
      <c r="U77" s="118"/>
      <c r="V77" s="118"/>
      <c r="W77" s="118"/>
      <c r="X77" s="118"/>
    </row>
    <row r="78" spans="1:24" x14ac:dyDescent="0.25">
      <c r="A78" s="1"/>
      <c r="B78" s="1"/>
      <c r="C78" s="1"/>
      <c r="D78" s="1"/>
      <c r="E78" s="1"/>
      <c r="F78" s="1"/>
      <c r="G78" s="1"/>
      <c r="H78" s="118"/>
      <c r="I78" s="118"/>
      <c r="J78" s="118"/>
      <c r="K78" s="118"/>
      <c r="L78" s="118"/>
      <c r="M78" s="172"/>
      <c r="N78" s="118"/>
      <c r="O78" s="118"/>
      <c r="P78" s="118"/>
      <c r="Q78" s="118"/>
      <c r="R78" s="172"/>
      <c r="S78" s="172"/>
      <c r="T78" s="118"/>
      <c r="U78" s="118"/>
      <c r="V78" s="118"/>
      <c r="W78" s="118"/>
      <c r="X78" s="118"/>
    </row>
    <row r="79" spans="1:24" x14ac:dyDescent="0.25">
      <c r="A79" s="1"/>
      <c r="B79" s="1"/>
      <c r="C79" s="1"/>
      <c r="D79" s="1"/>
      <c r="E79" s="1"/>
      <c r="F79" s="1"/>
      <c r="G79" s="1"/>
      <c r="H79" s="118"/>
      <c r="I79" s="118"/>
      <c r="J79" s="118"/>
      <c r="K79" s="118"/>
      <c r="L79" s="118"/>
      <c r="M79" s="172"/>
      <c r="N79" s="118"/>
      <c r="O79" s="118"/>
      <c r="P79" s="118"/>
      <c r="Q79" s="118"/>
      <c r="R79" s="172"/>
      <c r="S79" s="172"/>
      <c r="T79" s="118"/>
      <c r="U79" s="118"/>
      <c r="V79" s="118"/>
      <c r="W79" s="118"/>
      <c r="X79" s="118"/>
    </row>
    <row r="80" spans="1:24" x14ac:dyDescent="0.25">
      <c r="A80" s="1"/>
      <c r="B80" s="1"/>
      <c r="C80" s="1"/>
      <c r="D80" s="1"/>
      <c r="E80" s="1"/>
      <c r="F80" s="1"/>
      <c r="G80" s="1"/>
      <c r="H80" s="118"/>
      <c r="I80" s="118"/>
      <c r="J80" s="118"/>
      <c r="K80" s="118"/>
      <c r="L80" s="118"/>
      <c r="M80" s="172"/>
      <c r="N80" s="118"/>
      <c r="O80" s="118"/>
      <c r="P80" s="118"/>
      <c r="Q80" s="118"/>
      <c r="R80" s="172"/>
      <c r="S80" s="172"/>
      <c r="T80" s="118"/>
      <c r="U80" s="118"/>
      <c r="V80" s="118"/>
      <c r="W80" s="118"/>
      <c r="X80" s="118"/>
    </row>
    <row r="81" spans="1:24" x14ac:dyDescent="0.25">
      <c r="A81" s="1"/>
      <c r="B81" s="1"/>
      <c r="C81" s="1"/>
      <c r="D81" s="1"/>
      <c r="E81" s="1"/>
      <c r="F81" s="1"/>
      <c r="G81" s="1"/>
      <c r="H81" s="118"/>
      <c r="I81" s="118"/>
      <c r="J81" s="118"/>
      <c r="K81" s="118"/>
      <c r="L81" s="118"/>
      <c r="M81" s="172"/>
      <c r="N81" s="118"/>
      <c r="O81" s="118"/>
      <c r="P81" s="118"/>
      <c r="Q81" s="118"/>
      <c r="R81" s="172"/>
      <c r="S81" s="172"/>
      <c r="T81" s="118"/>
      <c r="U81" s="118"/>
      <c r="V81" s="118"/>
      <c r="W81" s="118"/>
      <c r="X81" s="118"/>
    </row>
    <row r="82" spans="1:24" x14ac:dyDescent="0.25">
      <c r="A82" s="1"/>
      <c r="B82" s="1"/>
      <c r="C82" s="1"/>
      <c r="D82" s="1"/>
      <c r="E82" s="1"/>
      <c r="F82" s="1"/>
      <c r="G82" s="1"/>
      <c r="H82" s="118"/>
      <c r="I82" s="118"/>
      <c r="J82" s="118"/>
      <c r="K82" s="118"/>
      <c r="L82" s="118"/>
      <c r="M82" s="172"/>
      <c r="N82" s="118"/>
      <c r="O82" s="118"/>
      <c r="P82" s="118"/>
      <c r="Q82" s="118"/>
      <c r="R82" s="172"/>
      <c r="S82" s="172"/>
      <c r="T82" s="118"/>
      <c r="U82" s="118"/>
      <c r="V82" s="118"/>
      <c r="W82" s="118"/>
      <c r="X82" s="118"/>
    </row>
    <row r="83" spans="1:24" x14ac:dyDescent="0.25">
      <c r="A83" s="1"/>
      <c r="B83" s="1"/>
      <c r="C83" s="1"/>
      <c r="D83" s="1"/>
      <c r="E83" s="1"/>
      <c r="F83" s="1"/>
      <c r="G83" s="1"/>
      <c r="H83" s="118"/>
      <c r="I83" s="118"/>
      <c r="J83" s="118"/>
      <c r="K83" s="118"/>
      <c r="L83" s="118"/>
      <c r="M83" s="172"/>
      <c r="N83" s="118"/>
      <c r="O83" s="118"/>
      <c r="P83" s="118"/>
      <c r="Q83" s="118"/>
      <c r="R83" s="172"/>
      <c r="S83" s="172"/>
      <c r="T83" s="118"/>
      <c r="U83" s="118"/>
      <c r="V83" s="118"/>
      <c r="W83" s="118"/>
      <c r="X83" s="118"/>
    </row>
    <row r="84" spans="1:24" x14ac:dyDescent="0.25">
      <c r="A84" s="1"/>
      <c r="B84" s="1"/>
      <c r="C84" s="1"/>
      <c r="D84" s="1"/>
      <c r="E84" s="1"/>
      <c r="F84" s="1"/>
      <c r="G84" s="1"/>
      <c r="H84" s="118"/>
      <c r="I84" s="118"/>
      <c r="J84" s="118"/>
      <c r="K84" s="118"/>
      <c r="L84" s="118"/>
      <c r="M84" s="172"/>
      <c r="N84" s="118"/>
      <c r="O84" s="118"/>
      <c r="P84" s="118"/>
      <c r="Q84" s="118"/>
      <c r="R84" s="172"/>
      <c r="S84" s="172"/>
      <c r="T84" s="118"/>
      <c r="U84" s="118"/>
      <c r="V84" s="118"/>
      <c r="W84" s="118"/>
      <c r="X84" s="118"/>
    </row>
    <row r="85" spans="1:24" x14ac:dyDescent="0.25">
      <c r="A85" s="1"/>
      <c r="B85" s="1"/>
      <c r="C85" s="1"/>
      <c r="D85" s="1"/>
      <c r="E85" s="1"/>
      <c r="F85" s="1"/>
      <c r="G85" s="1"/>
      <c r="H85" s="118"/>
      <c r="I85" s="118"/>
      <c r="J85" s="118"/>
      <c r="K85" s="118"/>
      <c r="L85" s="118"/>
      <c r="M85" s="172"/>
      <c r="N85" s="118"/>
      <c r="O85" s="118"/>
      <c r="P85" s="118"/>
      <c r="Q85" s="118"/>
      <c r="R85" s="172"/>
      <c r="S85" s="172"/>
      <c r="T85" s="118"/>
      <c r="U85" s="118"/>
      <c r="V85" s="118"/>
      <c r="W85" s="118"/>
      <c r="X85" s="118"/>
    </row>
    <row r="86" spans="1:24" x14ac:dyDescent="0.25">
      <c r="A86" s="1"/>
      <c r="B86" s="1"/>
      <c r="C86" s="1"/>
      <c r="D86" s="1"/>
      <c r="E86" s="1"/>
      <c r="F86" s="1"/>
      <c r="G86" s="1"/>
      <c r="H86" s="118"/>
      <c r="I86" s="118"/>
      <c r="J86" s="118"/>
      <c r="K86" s="118"/>
      <c r="L86" s="118"/>
      <c r="M86" s="172"/>
      <c r="N86" s="118"/>
      <c r="O86" s="118"/>
      <c r="P86" s="118"/>
      <c r="Q86" s="118"/>
      <c r="R86" s="172"/>
      <c r="S86" s="172"/>
      <c r="T86" s="118"/>
      <c r="U86" s="118"/>
      <c r="V86" s="118"/>
      <c r="W86" s="118"/>
      <c r="X86" s="118"/>
    </row>
    <row r="87" spans="1:24" x14ac:dyDescent="0.25">
      <c r="A87" s="1"/>
      <c r="B87" s="1"/>
      <c r="C87" s="1"/>
      <c r="D87" s="1"/>
      <c r="E87" s="1"/>
      <c r="F87" s="1"/>
      <c r="G87" s="1"/>
      <c r="H87" s="118"/>
      <c r="I87" s="118"/>
      <c r="J87" s="118"/>
      <c r="K87" s="118"/>
      <c r="L87" s="118"/>
      <c r="M87" s="172"/>
      <c r="N87" s="118"/>
      <c r="O87" s="118"/>
      <c r="P87" s="118"/>
      <c r="Q87" s="118"/>
      <c r="R87" s="172"/>
      <c r="S87" s="172"/>
      <c r="T87" s="118"/>
      <c r="U87" s="118"/>
      <c r="V87" s="118"/>
      <c r="W87" s="118"/>
      <c r="X87" s="118"/>
    </row>
    <row r="88" spans="1:24" x14ac:dyDescent="0.25">
      <c r="A88" s="1"/>
      <c r="B88" s="1"/>
      <c r="C88" s="1"/>
      <c r="D88" s="1"/>
      <c r="E88" s="1"/>
      <c r="F88" s="1"/>
      <c r="G88" s="1"/>
      <c r="H88" s="118"/>
      <c r="I88" s="118"/>
      <c r="J88" s="118"/>
      <c r="K88" s="118"/>
      <c r="L88" s="118"/>
      <c r="M88" s="172"/>
      <c r="N88" s="118"/>
      <c r="O88" s="118"/>
      <c r="P88" s="118"/>
      <c r="Q88" s="118"/>
      <c r="R88" s="172"/>
      <c r="S88" s="172"/>
      <c r="T88" s="118"/>
      <c r="U88" s="118"/>
      <c r="V88" s="118"/>
      <c r="W88" s="118"/>
      <c r="X88" s="118"/>
    </row>
    <row r="89" spans="1:24" x14ac:dyDescent="0.25">
      <c r="A89" s="1"/>
      <c r="B89" s="1"/>
      <c r="C89" s="1"/>
      <c r="D89" s="1"/>
      <c r="E89" s="1"/>
      <c r="F89" s="1"/>
      <c r="G89" s="1"/>
      <c r="H89" s="118"/>
      <c r="I89" s="118"/>
      <c r="J89" s="118"/>
      <c r="K89" s="118"/>
      <c r="L89" s="118"/>
      <c r="M89" s="172"/>
      <c r="N89" s="118"/>
      <c r="O89" s="118"/>
      <c r="P89" s="118"/>
      <c r="Q89" s="118"/>
      <c r="R89" s="172"/>
      <c r="S89" s="172"/>
      <c r="T89" s="118"/>
      <c r="U89" s="118"/>
      <c r="V89" s="118"/>
      <c r="W89" s="118"/>
      <c r="X89" s="118"/>
    </row>
    <row r="90" spans="1:24" x14ac:dyDescent="0.25">
      <c r="A90" s="1"/>
      <c r="B90" s="1"/>
      <c r="C90" s="1"/>
      <c r="D90" s="1"/>
      <c r="E90" s="1"/>
      <c r="F90" s="1"/>
      <c r="G90" s="1"/>
      <c r="H90" s="118"/>
      <c r="I90" s="118"/>
      <c r="J90" s="118"/>
      <c r="K90" s="118"/>
      <c r="L90" s="118"/>
      <c r="M90" s="172"/>
      <c r="N90" s="118"/>
      <c r="O90" s="118"/>
      <c r="P90" s="118"/>
      <c r="Q90" s="118"/>
      <c r="R90" s="172"/>
      <c r="S90" s="172"/>
      <c r="T90" s="118"/>
      <c r="U90" s="118"/>
      <c r="V90" s="118"/>
      <c r="W90" s="118"/>
      <c r="X90" s="118"/>
    </row>
    <row r="91" spans="1:24" x14ac:dyDescent="0.25">
      <c r="A91" s="1"/>
      <c r="B91" s="1"/>
      <c r="C91" s="1"/>
      <c r="D91" s="1"/>
      <c r="E91" s="1"/>
      <c r="F91" s="1"/>
      <c r="G91" s="1"/>
      <c r="H91" s="118"/>
      <c r="I91" s="118"/>
      <c r="J91" s="118"/>
      <c r="K91" s="118"/>
      <c r="L91" s="118"/>
      <c r="M91" s="172"/>
      <c r="N91" s="118"/>
      <c r="O91" s="118"/>
      <c r="P91" s="118"/>
      <c r="Q91" s="118"/>
      <c r="R91" s="172"/>
      <c r="S91" s="172"/>
      <c r="T91" s="118"/>
      <c r="U91" s="118"/>
      <c r="V91" s="118"/>
      <c r="W91" s="118"/>
      <c r="X91" s="118"/>
    </row>
    <row r="92" spans="1:24" x14ac:dyDescent="0.25">
      <c r="A92" s="1"/>
      <c r="B92" s="1"/>
      <c r="C92" s="1"/>
      <c r="D92" s="1"/>
      <c r="E92" s="1"/>
      <c r="F92" s="1"/>
      <c r="G92" s="1"/>
      <c r="H92" s="118"/>
      <c r="I92" s="118"/>
      <c r="J92" s="118"/>
      <c r="K92" s="118"/>
      <c r="L92" s="118"/>
      <c r="M92" s="172"/>
      <c r="N92" s="118"/>
      <c r="O92" s="118"/>
      <c r="P92" s="118"/>
      <c r="Q92" s="118"/>
      <c r="R92" s="172"/>
      <c r="S92" s="172"/>
      <c r="T92" s="118"/>
      <c r="U92" s="118"/>
      <c r="V92" s="118"/>
      <c r="W92" s="118"/>
      <c r="X92" s="118"/>
    </row>
    <row r="93" spans="1:24" x14ac:dyDescent="0.25">
      <c r="A93" s="1"/>
      <c r="B93" s="1"/>
      <c r="C93" s="1"/>
      <c r="D93" s="1"/>
      <c r="E93" s="1"/>
      <c r="F93" s="1"/>
      <c r="G93" s="1"/>
      <c r="H93" s="118"/>
      <c r="I93" s="118"/>
      <c r="J93" s="118"/>
      <c r="K93" s="118"/>
      <c r="L93" s="118"/>
      <c r="M93" s="172"/>
      <c r="N93" s="118"/>
      <c r="O93" s="118"/>
      <c r="P93" s="118"/>
      <c r="Q93" s="118"/>
      <c r="R93" s="172"/>
      <c r="S93" s="172"/>
      <c r="T93" s="118"/>
      <c r="U93" s="118"/>
      <c r="V93" s="118"/>
      <c r="W93" s="118"/>
      <c r="X93" s="118"/>
    </row>
    <row r="94" spans="1:24" x14ac:dyDescent="0.25">
      <c r="A94" s="1"/>
      <c r="B94" s="1"/>
      <c r="C94" s="1"/>
      <c r="D94" s="1"/>
      <c r="E94" s="1"/>
      <c r="F94" s="1"/>
      <c r="G94" s="1"/>
      <c r="H94" s="118"/>
      <c r="I94" s="118"/>
      <c r="J94" s="118"/>
      <c r="K94" s="118"/>
      <c r="L94" s="118"/>
      <c r="M94" s="172"/>
      <c r="N94" s="118"/>
      <c r="O94" s="118"/>
      <c r="P94" s="118"/>
      <c r="Q94" s="118"/>
      <c r="R94" s="172"/>
      <c r="S94" s="172"/>
      <c r="T94" s="118"/>
      <c r="U94" s="118"/>
      <c r="V94" s="118"/>
      <c r="W94" s="118"/>
      <c r="X94" s="118"/>
    </row>
    <row r="95" spans="1:24" x14ac:dyDescent="0.25">
      <c r="A95" s="1"/>
      <c r="B95" s="1"/>
      <c r="C95" s="1"/>
      <c r="D95" s="1"/>
      <c r="E95" s="1"/>
      <c r="F95" s="1"/>
      <c r="G95" s="1"/>
      <c r="H95" s="118"/>
      <c r="I95" s="118"/>
      <c r="J95" s="118"/>
      <c r="K95" s="118"/>
      <c r="L95" s="118"/>
      <c r="M95" s="172"/>
      <c r="N95" s="118"/>
      <c r="O95" s="118"/>
      <c r="P95" s="118"/>
      <c r="Q95" s="118"/>
      <c r="R95" s="172"/>
      <c r="S95" s="172"/>
      <c r="T95" s="118"/>
      <c r="U95" s="118"/>
      <c r="V95" s="118"/>
      <c r="W95" s="118"/>
      <c r="X95" s="118"/>
    </row>
    <row r="96" spans="1:24" x14ac:dyDescent="0.25">
      <c r="A96" s="1"/>
      <c r="B96" s="1"/>
      <c r="C96" s="1"/>
      <c r="D96" s="1"/>
      <c r="E96" s="1"/>
      <c r="F96" s="1"/>
      <c r="G96" s="1"/>
      <c r="H96" s="118"/>
      <c r="I96" s="118"/>
      <c r="J96" s="118"/>
      <c r="K96" s="118"/>
      <c r="L96" s="118"/>
      <c r="M96" s="172"/>
      <c r="N96" s="118"/>
      <c r="O96" s="118"/>
      <c r="P96" s="118"/>
      <c r="Q96" s="118"/>
      <c r="R96" s="172"/>
      <c r="S96" s="172"/>
      <c r="T96" s="118"/>
      <c r="U96" s="118"/>
      <c r="V96" s="118"/>
      <c r="W96" s="118"/>
      <c r="X96" s="118"/>
    </row>
    <row r="97" spans="1:24" x14ac:dyDescent="0.25">
      <c r="A97" s="1"/>
      <c r="B97" s="1"/>
      <c r="C97" s="1"/>
      <c r="D97" s="1"/>
      <c r="E97" s="1"/>
      <c r="F97" s="1"/>
      <c r="G97" s="1"/>
      <c r="H97" s="118"/>
      <c r="I97" s="118"/>
      <c r="J97" s="118"/>
      <c r="K97" s="118"/>
      <c r="L97" s="118"/>
      <c r="M97" s="172"/>
      <c r="N97" s="118"/>
      <c r="O97" s="118"/>
      <c r="P97" s="118"/>
      <c r="Q97" s="118"/>
      <c r="R97" s="172"/>
      <c r="S97" s="172"/>
      <c r="T97" s="118"/>
      <c r="U97" s="118"/>
      <c r="V97" s="118"/>
      <c r="W97" s="118"/>
      <c r="X97" s="118"/>
    </row>
    <row r="98" spans="1:24" x14ac:dyDescent="0.25">
      <c r="A98" s="1"/>
      <c r="B98" s="1"/>
      <c r="C98" s="1"/>
      <c r="D98" s="1"/>
      <c r="E98" s="1"/>
      <c r="F98" s="1"/>
      <c r="G98" s="1"/>
      <c r="H98" s="118"/>
      <c r="I98" s="118"/>
      <c r="J98" s="118"/>
      <c r="K98" s="118"/>
      <c r="L98" s="118"/>
      <c r="M98" s="172"/>
      <c r="N98" s="118"/>
      <c r="O98" s="118"/>
      <c r="P98" s="118"/>
      <c r="Q98" s="118"/>
      <c r="R98" s="172"/>
      <c r="S98" s="172"/>
      <c r="T98" s="118"/>
      <c r="U98" s="118"/>
      <c r="V98" s="118"/>
      <c r="W98" s="118"/>
      <c r="X98" s="118"/>
    </row>
    <row r="99" spans="1:24" x14ac:dyDescent="0.25">
      <c r="A99" s="1"/>
      <c r="B99" s="1"/>
      <c r="C99" s="1"/>
      <c r="D99" s="1"/>
      <c r="E99" s="1"/>
      <c r="F99" s="1"/>
      <c r="G99" s="1"/>
      <c r="H99" s="118"/>
      <c r="I99" s="118"/>
      <c r="J99" s="118"/>
      <c r="K99" s="118"/>
      <c r="L99" s="118"/>
      <c r="M99" s="172"/>
      <c r="N99" s="118"/>
      <c r="O99" s="118"/>
      <c r="P99" s="118"/>
      <c r="Q99" s="118"/>
      <c r="R99" s="172"/>
      <c r="S99" s="172"/>
      <c r="T99" s="118"/>
      <c r="U99" s="118"/>
      <c r="V99" s="118"/>
      <c r="W99" s="118"/>
      <c r="X99" s="118"/>
    </row>
    <row r="100" spans="1:24" x14ac:dyDescent="0.25">
      <c r="A100" s="1"/>
      <c r="B100" s="1"/>
      <c r="C100" s="1"/>
      <c r="D100" s="1"/>
      <c r="E100" s="1"/>
      <c r="F100" s="1"/>
      <c r="G100" s="1"/>
      <c r="H100" s="118"/>
      <c r="I100" s="118"/>
      <c r="J100" s="118"/>
      <c r="K100" s="118"/>
      <c r="L100" s="118"/>
      <c r="M100" s="172"/>
      <c r="N100" s="118"/>
      <c r="O100" s="118"/>
      <c r="P100" s="118"/>
      <c r="Q100" s="118"/>
      <c r="R100" s="172"/>
      <c r="S100" s="172"/>
      <c r="T100" s="118"/>
      <c r="U100" s="118"/>
      <c r="V100" s="118"/>
      <c r="W100" s="118"/>
      <c r="X100" s="118"/>
    </row>
    <row r="101" spans="1:24" x14ac:dyDescent="0.25">
      <c r="A101" s="1"/>
      <c r="B101" s="1"/>
      <c r="C101" s="1"/>
      <c r="D101" s="1"/>
      <c r="E101" s="1"/>
      <c r="F101" s="1"/>
      <c r="G101" s="1"/>
      <c r="H101" s="118"/>
      <c r="I101" s="118"/>
      <c r="J101" s="118"/>
      <c r="K101" s="118"/>
      <c r="L101" s="118"/>
      <c r="M101" s="172"/>
      <c r="N101" s="118"/>
      <c r="O101" s="118"/>
      <c r="P101" s="118"/>
      <c r="Q101" s="118"/>
      <c r="R101" s="172"/>
      <c r="S101" s="172"/>
      <c r="T101" s="118"/>
      <c r="U101" s="118"/>
      <c r="V101" s="118"/>
      <c r="W101" s="118"/>
      <c r="X101" s="118"/>
    </row>
    <row r="102" spans="1:24" x14ac:dyDescent="0.25">
      <c r="A102" s="1"/>
      <c r="B102" s="1"/>
      <c r="C102" s="1"/>
      <c r="D102" s="1"/>
      <c r="E102" s="1"/>
      <c r="F102" s="1"/>
      <c r="G102" s="1"/>
      <c r="H102" s="118"/>
      <c r="I102" s="118"/>
      <c r="J102" s="118"/>
      <c r="K102" s="118"/>
      <c r="L102" s="118"/>
      <c r="M102" s="172"/>
      <c r="N102" s="118"/>
      <c r="O102" s="118"/>
      <c r="P102" s="118"/>
      <c r="Q102" s="118"/>
      <c r="R102" s="172"/>
      <c r="S102" s="172"/>
      <c r="T102" s="118"/>
      <c r="U102" s="118"/>
      <c r="V102" s="118"/>
      <c r="W102" s="118"/>
      <c r="X102" s="118"/>
    </row>
    <row r="103" spans="1:24" x14ac:dyDescent="0.25">
      <c r="A103" s="1"/>
      <c r="B103" s="1"/>
      <c r="C103" s="1"/>
      <c r="D103" s="1"/>
      <c r="E103" s="1"/>
      <c r="F103" s="1"/>
      <c r="G103" s="1"/>
      <c r="H103" s="118"/>
      <c r="I103" s="118"/>
      <c r="J103" s="118"/>
      <c r="K103" s="118"/>
      <c r="L103" s="118"/>
      <c r="M103" s="172"/>
      <c r="N103" s="118"/>
      <c r="O103" s="118"/>
      <c r="P103" s="118"/>
      <c r="Q103" s="118"/>
      <c r="R103" s="172"/>
      <c r="S103" s="172"/>
      <c r="T103" s="118"/>
      <c r="U103" s="118"/>
      <c r="V103" s="118"/>
      <c r="W103" s="118"/>
      <c r="X103" s="118"/>
    </row>
    <row r="104" spans="1:24" x14ac:dyDescent="0.25">
      <c r="A104" s="1"/>
      <c r="B104" s="1"/>
      <c r="C104" s="1"/>
      <c r="D104" s="1"/>
      <c r="E104" s="1"/>
      <c r="F104" s="1"/>
      <c r="G104" s="1"/>
      <c r="H104" s="118"/>
      <c r="I104" s="118"/>
      <c r="J104" s="118"/>
      <c r="K104" s="118"/>
      <c r="L104" s="118"/>
      <c r="M104" s="172"/>
      <c r="N104" s="118"/>
      <c r="O104" s="118"/>
      <c r="P104" s="118"/>
      <c r="Q104" s="118"/>
      <c r="R104" s="172"/>
      <c r="S104" s="172"/>
      <c r="T104" s="118"/>
      <c r="U104" s="118"/>
      <c r="V104" s="118"/>
      <c r="W104" s="118"/>
      <c r="X104" s="118"/>
    </row>
    <row r="105" spans="1:24" x14ac:dyDescent="0.25">
      <c r="A105" s="1"/>
      <c r="B105" s="1"/>
      <c r="C105" s="1"/>
      <c r="D105" s="1"/>
      <c r="E105" s="1"/>
      <c r="F105" s="1"/>
      <c r="G105" s="1"/>
      <c r="H105" s="118"/>
      <c r="I105" s="118"/>
      <c r="J105" s="118"/>
      <c r="K105" s="118"/>
      <c r="L105" s="118"/>
      <c r="M105" s="172"/>
      <c r="N105" s="118"/>
      <c r="O105" s="118"/>
      <c r="P105" s="118"/>
      <c r="Q105" s="118"/>
      <c r="R105" s="172"/>
      <c r="S105" s="172"/>
      <c r="T105" s="118"/>
      <c r="U105" s="118"/>
      <c r="V105" s="118"/>
      <c r="W105" s="118"/>
      <c r="X105" s="118"/>
    </row>
    <row r="106" spans="1:24" x14ac:dyDescent="0.25">
      <c r="A106" s="1"/>
      <c r="B106" s="1"/>
      <c r="C106" s="1"/>
      <c r="D106" s="1"/>
      <c r="E106" s="1"/>
      <c r="F106" s="1"/>
      <c r="G106" s="1"/>
      <c r="H106" s="118"/>
      <c r="I106" s="118"/>
      <c r="J106" s="118"/>
      <c r="K106" s="118"/>
      <c r="L106" s="118"/>
      <c r="M106" s="172"/>
      <c r="N106" s="118"/>
      <c r="O106" s="118"/>
      <c r="P106" s="118"/>
      <c r="Q106" s="118"/>
      <c r="R106" s="172"/>
      <c r="S106" s="172"/>
      <c r="T106" s="118"/>
      <c r="U106" s="118"/>
      <c r="V106" s="118"/>
      <c r="W106" s="118"/>
      <c r="X106" s="118"/>
    </row>
    <row r="107" spans="1:24" x14ac:dyDescent="0.25">
      <c r="A107" s="1"/>
      <c r="B107" s="1"/>
      <c r="C107" s="1"/>
      <c r="D107" s="1"/>
      <c r="E107" s="1"/>
      <c r="F107" s="1"/>
      <c r="G107" s="1"/>
      <c r="H107" s="118"/>
      <c r="I107" s="118"/>
      <c r="J107" s="118"/>
      <c r="K107" s="118"/>
      <c r="L107" s="118"/>
      <c r="M107" s="172"/>
      <c r="N107" s="118"/>
      <c r="O107" s="118"/>
      <c r="P107" s="118"/>
      <c r="Q107" s="118"/>
      <c r="R107" s="172"/>
      <c r="S107" s="172"/>
      <c r="T107" s="118"/>
      <c r="U107" s="118"/>
      <c r="V107" s="118"/>
      <c r="W107" s="118"/>
      <c r="X107" s="118"/>
    </row>
    <row r="110" spans="1:24" x14ac:dyDescent="0.25">
      <c r="I110" s="174"/>
    </row>
  </sheetData>
  <phoneticPr fontId="0"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98"/>
  <sheetViews>
    <sheetView zoomScale="70" zoomScaleNormal="70" workbookViewId="0">
      <pane xSplit="1" ySplit="1" topLeftCell="Z2" activePane="bottomRight" state="frozen"/>
      <selection pane="topRight" activeCell="B1" sqref="B1"/>
      <selection pane="bottomLeft" activeCell="A2" sqref="A2"/>
      <selection pane="bottomRight" activeCell="AE16" sqref="AE16"/>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1.7109375" bestFit="1"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20.42578125" bestFit="1" customWidth="1"/>
    <col min="24" max="24" width="32.85546875" bestFit="1" customWidth="1"/>
    <col min="25" max="25" width="23.5703125" bestFit="1" customWidth="1"/>
    <col min="26" max="26" width="31.7109375" bestFit="1" customWidth="1"/>
    <col min="27" max="27" width="20.42578125" customWidth="1"/>
    <col min="28" max="28" width="25.7109375" bestFit="1" customWidth="1"/>
    <col min="29" max="29" width="13.140625" bestFit="1" customWidth="1"/>
    <col min="30" max="30" width="24.85546875" customWidth="1"/>
    <col min="31" max="31" width="22.140625" bestFit="1" customWidth="1"/>
    <col min="32" max="32" width="15.85546875" bestFit="1" customWidth="1"/>
    <col min="33" max="33" width="16.85546875" bestFit="1" customWidth="1"/>
    <col min="34" max="34" width="23.42578125" customWidth="1"/>
  </cols>
  <sheetData>
    <row r="1" spans="1:34" s="9" customFormat="1" x14ac:dyDescent="0.25">
      <c r="A1" s="9" t="s">
        <v>404</v>
      </c>
      <c r="B1" s="210" t="s">
        <v>412</v>
      </c>
      <c r="C1" s="211"/>
      <c r="D1" s="212"/>
      <c r="E1" s="9" t="s">
        <v>415</v>
      </c>
      <c r="F1" s="175" t="s">
        <v>416</v>
      </c>
      <c r="G1" s="176" t="s">
        <v>491</v>
      </c>
      <c r="H1" s="9" t="s">
        <v>413</v>
      </c>
      <c r="I1" s="9" t="s">
        <v>408</v>
      </c>
      <c r="J1" s="9" t="s">
        <v>417</v>
      </c>
      <c r="K1" s="9" t="s">
        <v>409</v>
      </c>
      <c r="L1" s="9" t="s">
        <v>858</v>
      </c>
      <c r="M1" s="9" t="s">
        <v>411</v>
      </c>
      <c r="N1" s="175" t="s">
        <v>410</v>
      </c>
      <c r="O1" s="183" t="s">
        <v>490</v>
      </c>
      <c r="P1" s="184" t="s">
        <v>414</v>
      </c>
      <c r="Q1" s="185" t="s">
        <v>814</v>
      </c>
      <c r="R1" s="9" t="s">
        <v>418</v>
      </c>
      <c r="S1" s="141" t="s">
        <v>405</v>
      </c>
      <c r="T1" s="142" t="s">
        <v>461</v>
      </c>
      <c r="U1" s="141" t="s">
        <v>406</v>
      </c>
      <c r="V1" s="142" t="s">
        <v>480</v>
      </c>
      <c r="W1" s="9" t="s">
        <v>407</v>
      </c>
      <c r="X1" s="150" t="s">
        <v>430</v>
      </c>
      <c r="Y1" s="151" t="s">
        <v>457</v>
      </c>
      <c r="Z1" s="159" t="s">
        <v>433</v>
      </c>
      <c r="AA1" s="151" t="s">
        <v>458</v>
      </c>
      <c r="AB1" s="9" t="s">
        <v>421</v>
      </c>
      <c r="AC1" s="9" t="s">
        <v>346</v>
      </c>
      <c r="AD1" s="9" t="s">
        <v>347</v>
      </c>
      <c r="AE1" s="9" t="s">
        <v>423</v>
      </c>
      <c r="AF1" s="9" t="s">
        <v>424</v>
      </c>
      <c r="AG1" s="229" t="s">
        <v>349</v>
      </c>
      <c r="AH1" s="9" t="s">
        <v>428</v>
      </c>
    </row>
    <row r="2" spans="1:34" x14ac:dyDescent="0.25">
      <c r="A2" t="s">
        <v>1097</v>
      </c>
      <c r="B2" s="214" t="s">
        <v>854</v>
      </c>
      <c r="C2" s="215" t="s">
        <v>859</v>
      </c>
      <c r="D2" s="216" t="s">
        <v>860</v>
      </c>
      <c r="E2" t="s">
        <v>20</v>
      </c>
      <c r="F2" s="177" t="s">
        <v>482</v>
      </c>
      <c r="G2" s="178" t="s">
        <v>325</v>
      </c>
      <c r="H2" t="s">
        <v>30</v>
      </c>
      <c r="I2" t="s">
        <v>33</v>
      </c>
      <c r="J2" t="s">
        <v>36</v>
      </c>
      <c r="K2" t="s">
        <v>37</v>
      </c>
      <c r="L2" s="111" t="e">
        <f>IF(VLOOKUP(SelectedSubtype,Direction_Lookup,2,)&lt;&gt;"",VLOOKUP(SelectedSubtype,Direction_Lookup,2,),"")</f>
        <v>#N/A</v>
      </c>
      <c r="M2" t="s">
        <v>34</v>
      </c>
      <c r="N2" s="177" t="s">
        <v>492</v>
      </c>
      <c r="O2" s="179" t="s">
        <v>45</v>
      </c>
      <c r="P2" s="224" t="s">
        <v>815</v>
      </c>
      <c r="Q2" s="186" t="s">
        <v>274</v>
      </c>
      <c r="R2" t="s">
        <v>292</v>
      </c>
      <c r="S2" s="143" t="s">
        <v>482</v>
      </c>
      <c r="T2" s="144" t="s">
        <v>324</v>
      </c>
      <c r="U2" s="143" t="s">
        <v>481</v>
      </c>
      <c r="V2" s="144" t="s">
        <v>316</v>
      </c>
      <c r="W2" t="s">
        <v>290</v>
      </c>
      <c r="X2" s="152" t="s">
        <v>505</v>
      </c>
      <c r="Y2" s="153" t="s">
        <v>506</v>
      </c>
      <c r="Z2" s="156" t="s">
        <v>470</v>
      </c>
      <c r="AA2" s="114" t="s">
        <v>46</v>
      </c>
      <c r="AB2" t="s">
        <v>292</v>
      </c>
      <c r="AC2" t="s">
        <v>356</v>
      </c>
      <c r="AD2" t="s">
        <v>1179</v>
      </c>
      <c r="AE2" t="s">
        <v>348</v>
      </c>
      <c r="AF2">
        <v>0</v>
      </c>
      <c r="AG2" s="227" t="s">
        <v>1174</v>
      </c>
      <c r="AH2" t="s">
        <v>354</v>
      </c>
    </row>
    <row r="3" spans="1:34" x14ac:dyDescent="0.25">
      <c r="B3" s="180" t="s">
        <v>1081</v>
      </c>
      <c r="C3" s="213" t="s">
        <v>863</v>
      </c>
      <c r="D3" s="178" t="s">
        <v>776</v>
      </c>
      <c r="E3" t="s">
        <v>19</v>
      </c>
      <c r="F3" s="177" t="s">
        <v>850</v>
      </c>
      <c r="G3" s="178" t="s">
        <v>311</v>
      </c>
      <c r="H3" t="s">
        <v>31</v>
      </c>
      <c r="I3" t="s">
        <v>32</v>
      </c>
      <c r="J3" t="s">
        <v>34</v>
      </c>
      <c r="K3" t="s">
        <v>38</v>
      </c>
      <c r="L3" s="111" t="e">
        <f>IF(VLOOKUP(SelectedSubtype,Direction_Lookup,3,)&lt;&gt;"",VLOOKUP(SelectedSubtype,Direction_Lookup,3,),"")</f>
        <v>#N/A</v>
      </c>
      <c r="M3" t="s">
        <v>35</v>
      </c>
      <c r="N3" s="177" t="s">
        <v>477</v>
      </c>
      <c r="O3" s="179" t="s">
        <v>42</v>
      </c>
      <c r="P3" s="224" t="s">
        <v>816</v>
      </c>
      <c r="Q3" s="186" t="s">
        <v>273</v>
      </c>
      <c r="R3" t="s">
        <v>293</v>
      </c>
      <c r="S3" s="143" t="s">
        <v>473</v>
      </c>
      <c r="T3" s="144" t="s">
        <v>311</v>
      </c>
      <c r="U3" s="143" t="s">
        <v>482</v>
      </c>
      <c r="V3" s="144" t="s">
        <v>323</v>
      </c>
      <c r="W3" t="s">
        <v>291</v>
      </c>
      <c r="X3" s="152" t="s">
        <v>851</v>
      </c>
      <c r="Y3" s="153" t="s">
        <v>54</v>
      </c>
      <c r="Z3" s="156" t="s">
        <v>155</v>
      </c>
      <c r="AA3" s="160" t="s">
        <v>21</v>
      </c>
      <c r="AB3" t="s">
        <v>395</v>
      </c>
      <c r="AC3" t="s">
        <v>422</v>
      </c>
      <c r="AD3" t="s">
        <v>1183</v>
      </c>
      <c r="AE3" t="s">
        <v>291</v>
      </c>
      <c r="AF3">
        <v>1</v>
      </c>
      <c r="AG3" s="227" t="s">
        <v>1175</v>
      </c>
      <c r="AH3" t="s">
        <v>425</v>
      </c>
    </row>
    <row r="4" spans="1:34" x14ac:dyDescent="0.25">
      <c r="B4" s="180" t="s">
        <v>1082</v>
      </c>
      <c r="C4" s="213" t="s">
        <v>859</v>
      </c>
      <c r="D4" s="178" t="s">
        <v>860</v>
      </c>
      <c r="E4" t="s">
        <v>18</v>
      </c>
      <c r="F4" s="177" t="s">
        <v>492</v>
      </c>
      <c r="G4" s="179" t="s">
        <v>28</v>
      </c>
      <c r="J4" t="s">
        <v>35</v>
      </c>
      <c r="M4" t="s">
        <v>36</v>
      </c>
      <c r="N4" s="177" t="s">
        <v>499</v>
      </c>
      <c r="O4" s="179" t="s">
        <v>255</v>
      </c>
      <c r="P4" s="224" t="s">
        <v>817</v>
      </c>
      <c r="Q4" s="186" t="s">
        <v>272</v>
      </c>
      <c r="R4" t="s">
        <v>295</v>
      </c>
      <c r="S4" s="143" t="s">
        <v>477</v>
      </c>
      <c r="T4" s="144" t="s">
        <v>24</v>
      </c>
      <c r="U4" s="143" t="s">
        <v>483</v>
      </c>
      <c r="V4" s="144" t="s">
        <v>45</v>
      </c>
      <c r="X4" s="152" t="s">
        <v>482</v>
      </c>
      <c r="Y4" s="153" t="s">
        <v>324</v>
      </c>
      <c r="Z4" s="156" t="s">
        <v>467</v>
      </c>
      <c r="AA4" s="160" t="s">
        <v>200</v>
      </c>
      <c r="AB4" t="s">
        <v>350</v>
      </c>
      <c r="AD4" t="s">
        <v>1182</v>
      </c>
      <c r="AE4" t="s">
        <v>358</v>
      </c>
      <c r="AF4">
        <v>2</v>
      </c>
      <c r="AG4" s="228" t="s">
        <v>1176</v>
      </c>
      <c r="AH4" t="s">
        <v>426</v>
      </c>
    </row>
    <row r="5" spans="1:34" x14ac:dyDescent="0.25">
      <c r="B5" s="180" t="s">
        <v>855</v>
      </c>
      <c r="C5" s="213"/>
      <c r="D5" s="178"/>
      <c r="F5" s="177" t="s">
        <v>472</v>
      </c>
      <c r="G5" s="179" t="s">
        <v>256</v>
      </c>
      <c r="J5" t="s">
        <v>40</v>
      </c>
      <c r="M5" t="s">
        <v>39</v>
      </c>
      <c r="N5" s="177" t="s">
        <v>470</v>
      </c>
      <c r="O5" s="179" t="s">
        <v>46</v>
      </c>
      <c r="P5" s="224" t="s">
        <v>818</v>
      </c>
      <c r="Q5" s="186" t="s">
        <v>271</v>
      </c>
      <c r="R5" t="s">
        <v>294</v>
      </c>
      <c r="S5" s="145" t="s">
        <v>471</v>
      </c>
      <c r="T5" s="146" t="s">
        <v>276</v>
      </c>
      <c r="U5" s="143" t="s">
        <v>484</v>
      </c>
      <c r="V5" s="144" t="s">
        <v>255</v>
      </c>
      <c r="X5" s="152" t="s">
        <v>507</v>
      </c>
      <c r="Y5" s="153" t="s">
        <v>508</v>
      </c>
      <c r="Z5" s="156" t="s">
        <v>217</v>
      </c>
      <c r="AA5" s="160" t="s">
        <v>44</v>
      </c>
      <c r="AB5" t="s">
        <v>355</v>
      </c>
      <c r="AD5" t="s">
        <v>1181</v>
      </c>
      <c r="AE5" t="s">
        <v>361</v>
      </c>
      <c r="AF5">
        <v>4</v>
      </c>
      <c r="AG5" s="227" t="s">
        <v>1177</v>
      </c>
      <c r="AH5" t="s">
        <v>427</v>
      </c>
    </row>
    <row r="6" spans="1:34" x14ac:dyDescent="0.25">
      <c r="B6" s="180" t="s">
        <v>1084</v>
      </c>
      <c r="C6" s="213"/>
      <c r="D6" s="178"/>
      <c r="F6" s="177" t="s">
        <v>493</v>
      </c>
      <c r="G6" s="178" t="s">
        <v>276</v>
      </c>
      <c r="M6" t="s">
        <v>40</v>
      </c>
      <c r="N6" s="177" t="s">
        <v>486</v>
      </c>
      <c r="O6" s="179" t="s">
        <v>308</v>
      </c>
      <c r="P6" s="224" t="s">
        <v>467</v>
      </c>
      <c r="Q6" s="186" t="s">
        <v>200</v>
      </c>
      <c r="S6" s="143" t="s">
        <v>472</v>
      </c>
      <c r="T6" s="144" t="s">
        <v>256</v>
      </c>
      <c r="U6" s="143" t="s">
        <v>470</v>
      </c>
      <c r="V6" s="144" t="s">
        <v>46</v>
      </c>
      <c r="X6" s="152" t="s">
        <v>509</v>
      </c>
      <c r="Y6" s="153" t="s">
        <v>73</v>
      </c>
      <c r="Z6" s="156" t="s">
        <v>464</v>
      </c>
      <c r="AA6" s="160" t="s">
        <v>22</v>
      </c>
      <c r="AB6" t="s">
        <v>357</v>
      </c>
      <c r="AD6" t="s">
        <v>1180</v>
      </c>
      <c r="AF6">
        <v>6</v>
      </c>
      <c r="AG6" s="227" t="s">
        <v>1178</v>
      </c>
    </row>
    <row r="7" spans="1:34" x14ac:dyDescent="0.25">
      <c r="B7" s="180" t="s">
        <v>1085</v>
      </c>
      <c r="C7" s="213"/>
      <c r="D7" s="178"/>
      <c r="F7" s="177" t="s">
        <v>477</v>
      </c>
      <c r="G7" s="179" t="s">
        <v>24</v>
      </c>
      <c r="M7" t="s">
        <v>268</v>
      </c>
      <c r="N7" s="177" t="s">
        <v>487</v>
      </c>
      <c r="O7" s="179" t="s">
        <v>318</v>
      </c>
      <c r="P7" s="224" t="s">
        <v>819</v>
      </c>
      <c r="Q7" s="186" t="s">
        <v>270</v>
      </c>
      <c r="S7" s="143" t="s">
        <v>470</v>
      </c>
      <c r="T7" s="144" t="s">
        <v>29</v>
      </c>
      <c r="U7" s="143" t="s">
        <v>485</v>
      </c>
      <c r="V7" s="144" t="s">
        <v>317</v>
      </c>
      <c r="X7" s="152" t="s">
        <v>510</v>
      </c>
      <c r="Y7" s="153" t="s">
        <v>511</v>
      </c>
      <c r="Z7" s="161" t="s">
        <v>374</v>
      </c>
      <c r="AA7" s="162"/>
      <c r="AB7" t="s">
        <v>360</v>
      </c>
      <c r="AF7">
        <v>12</v>
      </c>
      <c r="AG7" s="115"/>
    </row>
    <row r="8" spans="1:34" x14ac:dyDescent="0.25">
      <c r="B8" s="180" t="s">
        <v>1083</v>
      </c>
      <c r="C8" s="213"/>
      <c r="D8" s="178"/>
      <c r="F8" s="177" t="s">
        <v>470</v>
      </c>
      <c r="G8" s="179" t="s">
        <v>29</v>
      </c>
      <c r="N8" s="177" t="s">
        <v>155</v>
      </c>
      <c r="O8" s="179" t="s">
        <v>21</v>
      </c>
      <c r="P8" s="224" t="s">
        <v>820</v>
      </c>
      <c r="Q8" s="186" t="s">
        <v>277</v>
      </c>
      <c r="S8" s="145" t="s">
        <v>1171</v>
      </c>
      <c r="T8" s="146" t="s">
        <v>1172</v>
      </c>
      <c r="U8" s="143" t="s">
        <v>486</v>
      </c>
      <c r="V8" s="144" t="s">
        <v>308</v>
      </c>
      <c r="X8" s="152" t="s">
        <v>833</v>
      </c>
      <c r="Y8" s="153" t="s">
        <v>834</v>
      </c>
      <c r="Z8" s="85"/>
      <c r="AA8" s="85"/>
      <c r="AB8" t="s">
        <v>362</v>
      </c>
    </row>
    <row r="9" spans="1:34" x14ac:dyDescent="0.25">
      <c r="B9" s="180" t="s">
        <v>856</v>
      </c>
      <c r="C9" s="213"/>
      <c r="D9" s="178"/>
      <c r="F9" s="177" t="s">
        <v>835</v>
      </c>
      <c r="G9" s="179" t="s">
        <v>836</v>
      </c>
      <c r="N9" s="177" t="s">
        <v>496</v>
      </c>
      <c r="O9" s="179" t="s">
        <v>41</v>
      </c>
      <c r="P9" s="224" t="s">
        <v>824</v>
      </c>
      <c r="Q9" s="186" t="s">
        <v>825</v>
      </c>
      <c r="S9" s="143" t="s">
        <v>469</v>
      </c>
      <c r="T9" s="144" t="s">
        <v>273</v>
      </c>
      <c r="U9" s="143" t="s">
        <v>487</v>
      </c>
      <c r="V9" s="144" t="s">
        <v>318</v>
      </c>
      <c r="X9" s="152" t="s">
        <v>512</v>
      </c>
      <c r="Y9" s="153" t="s">
        <v>513</v>
      </c>
      <c r="Z9" s="85"/>
      <c r="AA9" s="85"/>
    </row>
    <row r="10" spans="1:34" x14ac:dyDescent="0.25">
      <c r="B10" s="180" t="s">
        <v>857</v>
      </c>
      <c r="C10" s="213" t="s">
        <v>861</v>
      </c>
      <c r="D10" s="178" t="s">
        <v>862</v>
      </c>
      <c r="F10" s="180" t="s">
        <v>775</v>
      </c>
      <c r="G10" s="179" t="s">
        <v>322</v>
      </c>
      <c r="N10" s="177" t="s">
        <v>1168</v>
      </c>
      <c r="O10" s="179" t="s">
        <v>156</v>
      </c>
      <c r="P10" s="224" t="s">
        <v>462</v>
      </c>
      <c r="Q10" s="186" t="s">
        <v>27</v>
      </c>
      <c r="S10" s="143" t="s">
        <v>835</v>
      </c>
      <c r="T10" s="144" t="s">
        <v>836</v>
      </c>
      <c r="U10" s="143" t="s">
        <v>1123</v>
      </c>
      <c r="V10" s="144" t="s">
        <v>1124</v>
      </c>
      <c r="X10" s="152" t="s">
        <v>477</v>
      </c>
      <c r="Y10" s="153" t="s">
        <v>24</v>
      </c>
      <c r="Z10" s="85"/>
      <c r="AA10" s="85"/>
    </row>
    <row r="11" spans="1:34" x14ac:dyDescent="0.25">
      <c r="B11" s="217"/>
      <c r="C11" s="218"/>
      <c r="D11" s="219"/>
      <c r="F11" s="177" t="s">
        <v>503</v>
      </c>
      <c r="G11" s="179" t="s">
        <v>501</v>
      </c>
      <c r="N11" s="177" t="s">
        <v>773</v>
      </c>
      <c r="O11" s="179" t="s">
        <v>774</v>
      </c>
      <c r="P11" s="224" t="s">
        <v>821</v>
      </c>
      <c r="Q11" s="186" t="s">
        <v>269</v>
      </c>
      <c r="S11" s="143" t="s">
        <v>831</v>
      </c>
      <c r="T11" s="144" t="s">
        <v>832</v>
      </c>
      <c r="U11" s="143" t="s">
        <v>155</v>
      </c>
      <c r="V11" s="144" t="s">
        <v>21</v>
      </c>
      <c r="X11" s="152" t="s">
        <v>514</v>
      </c>
      <c r="Y11" s="153" t="s">
        <v>515</v>
      </c>
      <c r="Z11" s="85"/>
      <c r="AA11" s="85"/>
    </row>
    <row r="12" spans="1:34" x14ac:dyDescent="0.25">
      <c r="F12" s="177" t="s">
        <v>502</v>
      </c>
      <c r="G12" s="179" t="s">
        <v>500</v>
      </c>
      <c r="N12" s="177" t="s">
        <v>497</v>
      </c>
      <c r="O12" s="179" t="s">
        <v>263</v>
      </c>
      <c r="P12" s="225" t="s">
        <v>374</v>
      </c>
      <c r="Q12" s="187"/>
      <c r="S12" s="143" t="s">
        <v>468</v>
      </c>
      <c r="T12" s="144" t="s">
        <v>322</v>
      </c>
      <c r="U12" s="143" t="s">
        <v>488</v>
      </c>
      <c r="V12" s="144" t="s">
        <v>319</v>
      </c>
      <c r="X12" s="152" t="s">
        <v>1126</v>
      </c>
      <c r="Y12" s="153" t="s">
        <v>1127</v>
      </c>
      <c r="Z12" s="85"/>
      <c r="AA12" s="85"/>
    </row>
    <row r="13" spans="1:34" x14ac:dyDescent="0.25">
      <c r="F13" s="177" t="s">
        <v>847</v>
      </c>
      <c r="G13" s="179" t="s">
        <v>848</v>
      </c>
      <c r="N13" s="177" t="s">
        <v>498</v>
      </c>
      <c r="O13" s="179" t="s">
        <v>200</v>
      </c>
      <c r="P13" s="111"/>
      <c r="S13" s="143" t="s">
        <v>478</v>
      </c>
      <c r="T13" s="144" t="s">
        <v>309</v>
      </c>
      <c r="U13" s="143" t="s">
        <v>474</v>
      </c>
      <c r="V13" s="144" t="s">
        <v>320</v>
      </c>
      <c r="X13" s="154" t="s">
        <v>471</v>
      </c>
      <c r="Y13" s="155" t="s">
        <v>276</v>
      </c>
      <c r="Z13" s="85"/>
      <c r="AA13" s="85"/>
    </row>
    <row r="14" spans="1:34" x14ac:dyDescent="0.25">
      <c r="F14" s="177" t="s">
        <v>496</v>
      </c>
      <c r="G14" s="179" t="s">
        <v>41</v>
      </c>
      <c r="N14" s="177" t="s">
        <v>495</v>
      </c>
      <c r="O14" s="179" t="s">
        <v>43</v>
      </c>
      <c r="P14" s="111"/>
      <c r="S14" s="143" t="s">
        <v>503</v>
      </c>
      <c r="T14" s="144" t="s">
        <v>501</v>
      </c>
      <c r="U14" s="143" t="s">
        <v>773</v>
      </c>
      <c r="V14" s="144" t="s">
        <v>774</v>
      </c>
      <c r="X14" s="152" t="s">
        <v>470</v>
      </c>
      <c r="Y14" s="153" t="s">
        <v>29</v>
      </c>
      <c r="Z14" s="85"/>
      <c r="AA14" s="85"/>
    </row>
    <row r="15" spans="1:34" x14ac:dyDescent="0.25">
      <c r="F15" s="177" t="s">
        <v>155</v>
      </c>
      <c r="G15" s="179" t="s">
        <v>21</v>
      </c>
      <c r="N15" s="177" t="s">
        <v>217</v>
      </c>
      <c r="O15" s="179" t="s">
        <v>44</v>
      </c>
      <c r="P15" s="111"/>
      <c r="S15" s="143" t="s">
        <v>502</v>
      </c>
      <c r="T15" s="144" t="s">
        <v>500</v>
      </c>
      <c r="U15" s="143" t="s">
        <v>467</v>
      </c>
      <c r="V15" s="144" t="s">
        <v>200</v>
      </c>
      <c r="X15" s="154" t="s">
        <v>1171</v>
      </c>
      <c r="Y15" s="153" t="s">
        <v>1172</v>
      </c>
      <c r="Z15" s="85"/>
      <c r="AA15" s="85"/>
    </row>
    <row r="16" spans="1:34" x14ac:dyDescent="0.25">
      <c r="F16" s="177" t="s">
        <v>769</v>
      </c>
      <c r="G16" s="179" t="s">
        <v>770</v>
      </c>
      <c r="N16" s="177" t="s">
        <v>464</v>
      </c>
      <c r="O16" s="179" t="s">
        <v>22</v>
      </c>
      <c r="P16" s="111"/>
      <c r="S16" s="143" t="s">
        <v>1125</v>
      </c>
      <c r="T16" s="144" t="s">
        <v>312</v>
      </c>
      <c r="U16" s="145" t="s">
        <v>464</v>
      </c>
      <c r="V16" s="144" t="s">
        <v>22</v>
      </c>
      <c r="X16" s="152" t="s">
        <v>516</v>
      </c>
      <c r="Y16" s="153" t="s">
        <v>594</v>
      </c>
      <c r="Z16" s="85"/>
      <c r="AA16" s="85"/>
    </row>
    <row r="17" spans="6:27" x14ac:dyDescent="0.25">
      <c r="F17" s="177" t="s">
        <v>475</v>
      </c>
      <c r="G17" s="179" t="s">
        <v>23</v>
      </c>
      <c r="N17" s="177" t="s">
        <v>475</v>
      </c>
      <c r="O17" s="179" t="s">
        <v>23</v>
      </c>
      <c r="P17" s="111"/>
      <c r="S17" s="143" t="s">
        <v>155</v>
      </c>
      <c r="T17" s="144" t="s">
        <v>156</v>
      </c>
      <c r="U17" s="145" t="s">
        <v>217</v>
      </c>
      <c r="V17" s="144" t="s">
        <v>44</v>
      </c>
      <c r="X17" s="152" t="s">
        <v>517</v>
      </c>
      <c r="Y17" s="153" t="s">
        <v>595</v>
      </c>
      <c r="Z17" s="85"/>
      <c r="AA17" s="85"/>
    </row>
    <row r="18" spans="6:27" x14ac:dyDescent="0.25">
      <c r="F18" s="177" t="s">
        <v>474</v>
      </c>
      <c r="G18" s="178" t="s">
        <v>278</v>
      </c>
      <c r="N18" s="177" t="s">
        <v>489</v>
      </c>
      <c r="O18" s="179" t="s">
        <v>27</v>
      </c>
      <c r="P18" s="111"/>
      <c r="S18" s="143" t="s">
        <v>614</v>
      </c>
      <c r="T18" s="144" t="s">
        <v>613</v>
      </c>
      <c r="U18" s="145" t="s">
        <v>489</v>
      </c>
      <c r="V18" s="144" t="s">
        <v>27</v>
      </c>
      <c r="X18" s="152" t="s">
        <v>518</v>
      </c>
      <c r="Y18" s="153" t="s">
        <v>519</v>
      </c>
      <c r="Z18" s="85"/>
      <c r="AA18" s="85"/>
    </row>
    <row r="19" spans="6:27" x14ac:dyDescent="0.25">
      <c r="F19" s="177" t="s">
        <v>467</v>
      </c>
      <c r="G19" s="179" t="s">
        <v>200</v>
      </c>
      <c r="N19" s="181" t="s">
        <v>374</v>
      </c>
      <c r="O19" s="226"/>
      <c r="P19" s="85"/>
      <c r="S19" s="143" t="s">
        <v>849</v>
      </c>
      <c r="T19" s="144" t="s">
        <v>153</v>
      </c>
      <c r="U19" s="149" t="s">
        <v>374</v>
      </c>
      <c r="V19" s="148"/>
      <c r="X19" s="152" t="s">
        <v>520</v>
      </c>
      <c r="Y19" s="153" t="s">
        <v>521</v>
      </c>
    </row>
    <row r="20" spans="6:27" x14ac:dyDescent="0.25">
      <c r="F20" s="177" t="s">
        <v>826</v>
      </c>
      <c r="G20" s="179" t="s">
        <v>827</v>
      </c>
      <c r="P20" s="85"/>
      <c r="S20" s="143" t="s">
        <v>479</v>
      </c>
      <c r="T20" s="144" t="s">
        <v>176</v>
      </c>
      <c r="X20" s="152" t="s">
        <v>522</v>
      </c>
      <c r="Y20" s="153" t="s">
        <v>596</v>
      </c>
    </row>
    <row r="21" spans="6:27" x14ac:dyDescent="0.25">
      <c r="F21" s="177" t="s">
        <v>494</v>
      </c>
      <c r="G21" s="179" t="s">
        <v>25</v>
      </c>
      <c r="P21" s="85"/>
      <c r="S21" s="143" t="s">
        <v>769</v>
      </c>
      <c r="T21" s="144" t="s">
        <v>770</v>
      </c>
      <c r="X21" s="152" t="s">
        <v>523</v>
      </c>
      <c r="Y21" s="153" t="s">
        <v>524</v>
      </c>
    </row>
    <row r="22" spans="6:27" x14ac:dyDescent="0.25">
      <c r="F22" s="180" t="s">
        <v>464</v>
      </c>
      <c r="G22" s="179" t="s">
        <v>22</v>
      </c>
      <c r="P22" s="85"/>
      <c r="S22" s="143" t="s">
        <v>467</v>
      </c>
      <c r="T22" s="144" t="s">
        <v>200</v>
      </c>
      <c r="X22" s="152" t="s">
        <v>831</v>
      </c>
      <c r="Y22" s="153" t="s">
        <v>832</v>
      </c>
    </row>
    <row r="23" spans="6:27" x14ac:dyDescent="0.25">
      <c r="F23" s="180" t="s">
        <v>217</v>
      </c>
      <c r="G23" s="179" t="s">
        <v>26</v>
      </c>
      <c r="S23" s="143" t="s">
        <v>828</v>
      </c>
      <c r="T23" s="144" t="s">
        <v>827</v>
      </c>
      <c r="X23" s="152" t="s">
        <v>525</v>
      </c>
      <c r="Y23" s="153" t="s">
        <v>526</v>
      </c>
    </row>
    <row r="24" spans="6:27" x14ac:dyDescent="0.25">
      <c r="F24" s="180" t="s">
        <v>462</v>
      </c>
      <c r="G24" s="179" t="s">
        <v>27</v>
      </c>
      <c r="S24" s="143" t="s">
        <v>465</v>
      </c>
      <c r="T24" s="144" t="s">
        <v>25</v>
      </c>
      <c r="X24" s="152" t="s">
        <v>617</v>
      </c>
      <c r="Y24" s="153" t="s">
        <v>618</v>
      </c>
    </row>
    <row r="25" spans="6:27" x14ac:dyDescent="0.25">
      <c r="F25" s="181" t="s">
        <v>374</v>
      </c>
      <c r="G25" s="182"/>
      <c r="S25" s="143" t="s">
        <v>829</v>
      </c>
      <c r="T25" s="144" t="s">
        <v>830</v>
      </c>
      <c r="X25" s="152" t="s">
        <v>852</v>
      </c>
      <c r="Y25" s="153" t="s">
        <v>853</v>
      </c>
    </row>
    <row r="26" spans="6:27" x14ac:dyDescent="0.25">
      <c r="P26" s="85"/>
      <c r="S26" s="143" t="s">
        <v>217</v>
      </c>
      <c r="T26" s="144" t="s">
        <v>26</v>
      </c>
      <c r="X26" s="152" t="s">
        <v>527</v>
      </c>
      <c r="Y26" s="153" t="s">
        <v>528</v>
      </c>
    </row>
    <row r="27" spans="6:27" x14ac:dyDescent="0.25">
      <c r="S27" s="143" t="s">
        <v>466</v>
      </c>
      <c r="T27" s="144" t="s">
        <v>313</v>
      </c>
      <c r="X27" s="152" t="s">
        <v>478</v>
      </c>
      <c r="Y27" s="153" t="s">
        <v>309</v>
      </c>
    </row>
    <row r="28" spans="6:27" x14ac:dyDescent="0.25">
      <c r="S28" s="143" t="s">
        <v>464</v>
      </c>
      <c r="T28" s="144" t="s">
        <v>22</v>
      </c>
      <c r="X28" s="152" t="s">
        <v>1122</v>
      </c>
      <c r="Y28" s="153" t="s">
        <v>1121</v>
      </c>
    </row>
    <row r="29" spans="6:27" x14ac:dyDescent="0.25">
      <c r="S29" s="145" t="s">
        <v>475</v>
      </c>
      <c r="T29" s="144" t="s">
        <v>321</v>
      </c>
      <c r="X29" s="152" t="s">
        <v>529</v>
      </c>
      <c r="Y29" s="153" t="s">
        <v>530</v>
      </c>
    </row>
    <row r="30" spans="6:27" x14ac:dyDescent="0.25">
      <c r="S30" s="145" t="s">
        <v>474</v>
      </c>
      <c r="T30" s="146" t="s">
        <v>278</v>
      </c>
      <c r="X30" s="152" t="s">
        <v>531</v>
      </c>
      <c r="Y30" s="153" t="s">
        <v>124</v>
      </c>
    </row>
    <row r="31" spans="6:27" x14ac:dyDescent="0.25">
      <c r="S31" s="143" t="s">
        <v>463</v>
      </c>
      <c r="T31" s="144" t="s">
        <v>314</v>
      </c>
      <c r="X31" s="152" t="s">
        <v>532</v>
      </c>
      <c r="Y31" s="153" t="s">
        <v>533</v>
      </c>
    </row>
    <row r="32" spans="6:27" x14ac:dyDescent="0.25">
      <c r="S32" s="143" t="s">
        <v>462</v>
      </c>
      <c r="T32" s="144" t="s">
        <v>27</v>
      </c>
      <c r="X32" s="152" t="s">
        <v>534</v>
      </c>
      <c r="Y32" s="153" t="s">
        <v>535</v>
      </c>
    </row>
    <row r="33" spans="19:25" x14ac:dyDescent="0.25">
      <c r="S33" s="143" t="s">
        <v>476</v>
      </c>
      <c r="T33" s="144" t="s">
        <v>310</v>
      </c>
      <c r="X33" s="152" t="s">
        <v>772</v>
      </c>
      <c r="Y33" s="153" t="s">
        <v>501</v>
      </c>
    </row>
    <row r="34" spans="19:25" x14ac:dyDescent="0.25">
      <c r="S34" s="147" t="s">
        <v>374</v>
      </c>
      <c r="T34" s="148"/>
      <c r="X34" s="152" t="s">
        <v>771</v>
      </c>
      <c r="Y34" s="153" t="s">
        <v>500</v>
      </c>
    </row>
    <row r="35" spans="19:25" x14ac:dyDescent="0.25">
      <c r="S35" s="85"/>
      <c r="T35" s="85"/>
      <c r="X35" s="152" t="s">
        <v>1128</v>
      </c>
      <c r="Y35" s="153" t="s">
        <v>1129</v>
      </c>
    </row>
    <row r="36" spans="19:25" x14ac:dyDescent="0.25">
      <c r="S36" s="85"/>
      <c r="T36" s="85"/>
      <c r="X36" s="152" t="s">
        <v>145</v>
      </c>
      <c r="Y36" s="153" t="s">
        <v>146</v>
      </c>
    </row>
    <row r="37" spans="19:25" x14ac:dyDescent="0.25">
      <c r="S37" s="85"/>
      <c r="T37" s="85"/>
      <c r="X37" s="152" t="s">
        <v>155</v>
      </c>
      <c r="Y37" s="153" t="s">
        <v>156</v>
      </c>
    </row>
    <row r="38" spans="19:25" x14ac:dyDescent="0.25">
      <c r="S38" s="85"/>
      <c r="T38" s="85"/>
      <c r="X38" s="152" t="s">
        <v>614</v>
      </c>
      <c r="Y38" s="153" t="s">
        <v>613</v>
      </c>
    </row>
    <row r="39" spans="19:25" x14ac:dyDescent="0.25">
      <c r="S39" s="85"/>
      <c r="T39" s="85"/>
      <c r="X39" s="152" t="s">
        <v>849</v>
      </c>
      <c r="Y39" s="153" t="s">
        <v>153</v>
      </c>
    </row>
    <row r="40" spans="19:25" x14ac:dyDescent="0.25">
      <c r="X40" s="152" t="s">
        <v>1095</v>
      </c>
      <c r="Y40" s="153" t="s">
        <v>1096</v>
      </c>
    </row>
    <row r="41" spans="19:25" x14ac:dyDescent="0.25">
      <c r="X41" s="152" t="s">
        <v>166</v>
      </c>
      <c r="Y41" s="153" t="s">
        <v>167</v>
      </c>
    </row>
    <row r="42" spans="19:25" x14ac:dyDescent="0.25">
      <c r="X42" s="152" t="s">
        <v>171</v>
      </c>
      <c r="Y42" s="153" t="s">
        <v>536</v>
      </c>
    </row>
    <row r="43" spans="19:25" x14ac:dyDescent="0.25">
      <c r="X43" s="152" t="s">
        <v>479</v>
      </c>
      <c r="Y43" s="153" t="s">
        <v>176</v>
      </c>
    </row>
    <row r="44" spans="19:25" x14ac:dyDescent="0.25">
      <c r="X44" s="152" t="s">
        <v>769</v>
      </c>
      <c r="Y44" s="153" t="s">
        <v>770</v>
      </c>
    </row>
    <row r="45" spans="19:25" x14ac:dyDescent="0.25">
      <c r="X45" s="152" t="s">
        <v>537</v>
      </c>
      <c r="Y45" s="153" t="s">
        <v>538</v>
      </c>
    </row>
    <row r="46" spans="19:25" x14ac:dyDescent="0.25">
      <c r="X46" s="152" t="s">
        <v>539</v>
      </c>
      <c r="Y46" s="153" t="s">
        <v>540</v>
      </c>
    </row>
    <row r="47" spans="19:25" x14ac:dyDescent="0.25">
      <c r="X47" s="152" t="s">
        <v>186</v>
      </c>
      <c r="Y47" s="153" t="s">
        <v>541</v>
      </c>
    </row>
    <row r="48" spans="19:25" x14ac:dyDescent="0.25">
      <c r="X48" s="152" t="s">
        <v>467</v>
      </c>
      <c r="Y48" s="153" t="s">
        <v>200</v>
      </c>
    </row>
    <row r="49" spans="24:25" x14ac:dyDescent="0.25">
      <c r="X49" s="152" t="s">
        <v>542</v>
      </c>
      <c r="Y49" s="153" t="s">
        <v>205</v>
      </c>
    </row>
    <row r="50" spans="24:25" x14ac:dyDescent="0.25">
      <c r="X50" s="152" t="s">
        <v>465</v>
      </c>
      <c r="Y50" s="153" t="s">
        <v>25</v>
      </c>
    </row>
    <row r="51" spans="24:25" x14ac:dyDescent="0.25">
      <c r="X51" s="152" t="s">
        <v>543</v>
      </c>
      <c r="Y51" s="153" t="s">
        <v>544</v>
      </c>
    </row>
    <row r="52" spans="24:25" x14ac:dyDescent="0.25">
      <c r="X52" s="152" t="s">
        <v>545</v>
      </c>
      <c r="Y52" s="153" t="s">
        <v>546</v>
      </c>
    </row>
    <row r="53" spans="24:25" x14ac:dyDescent="0.25">
      <c r="X53" s="152" t="s">
        <v>547</v>
      </c>
      <c r="Y53" s="153" t="s">
        <v>548</v>
      </c>
    </row>
    <row r="54" spans="24:25" x14ac:dyDescent="0.25">
      <c r="X54" s="152" t="s">
        <v>549</v>
      </c>
      <c r="Y54" s="153" t="s">
        <v>550</v>
      </c>
    </row>
    <row r="55" spans="24:25" x14ac:dyDescent="0.25">
      <c r="X55" s="152" t="s">
        <v>551</v>
      </c>
      <c r="Y55" s="153" t="s">
        <v>552</v>
      </c>
    </row>
    <row r="56" spans="24:25" x14ac:dyDescent="0.25">
      <c r="X56" s="152" t="s">
        <v>553</v>
      </c>
      <c r="Y56" s="153" t="s">
        <v>597</v>
      </c>
    </row>
    <row r="57" spans="24:25" x14ac:dyDescent="0.25">
      <c r="X57" s="152" t="s">
        <v>554</v>
      </c>
      <c r="Y57" s="153" t="s">
        <v>555</v>
      </c>
    </row>
    <row r="58" spans="24:25" x14ac:dyDescent="0.25">
      <c r="X58" s="152" t="s">
        <v>598</v>
      </c>
      <c r="Y58" s="153" t="s">
        <v>556</v>
      </c>
    </row>
    <row r="59" spans="24:25" x14ac:dyDescent="0.25">
      <c r="X59" s="152" t="s">
        <v>557</v>
      </c>
      <c r="Y59" s="153" t="s">
        <v>558</v>
      </c>
    </row>
    <row r="60" spans="24:25" x14ac:dyDescent="0.25">
      <c r="X60" s="152" t="s">
        <v>1099</v>
      </c>
      <c r="Y60" s="153" t="s">
        <v>1100</v>
      </c>
    </row>
    <row r="61" spans="24:25" x14ac:dyDescent="0.25">
      <c r="X61" s="152" t="s">
        <v>559</v>
      </c>
      <c r="Y61" s="153" t="s">
        <v>599</v>
      </c>
    </row>
    <row r="62" spans="24:25" x14ac:dyDescent="0.25">
      <c r="X62" s="152" t="s">
        <v>560</v>
      </c>
      <c r="Y62" s="153" t="s">
        <v>561</v>
      </c>
    </row>
    <row r="63" spans="24:25" x14ac:dyDescent="0.25">
      <c r="X63" s="163" t="s">
        <v>615</v>
      </c>
      <c r="Y63" s="160" t="s">
        <v>616</v>
      </c>
    </row>
    <row r="64" spans="24:25" x14ac:dyDescent="0.25">
      <c r="X64" s="152" t="s">
        <v>600</v>
      </c>
      <c r="Y64" s="153" t="s">
        <v>601</v>
      </c>
    </row>
    <row r="65" spans="24:25" x14ac:dyDescent="0.25">
      <c r="X65" s="152" t="s">
        <v>562</v>
      </c>
      <c r="Y65" s="153" t="s">
        <v>563</v>
      </c>
    </row>
    <row r="66" spans="24:25" x14ac:dyDescent="0.25">
      <c r="X66" s="152" t="s">
        <v>217</v>
      </c>
      <c r="Y66" s="153" t="s">
        <v>26</v>
      </c>
    </row>
    <row r="67" spans="24:25" x14ac:dyDescent="0.25">
      <c r="X67" s="152" t="s">
        <v>564</v>
      </c>
      <c r="Y67" s="153" t="s">
        <v>565</v>
      </c>
    </row>
    <row r="68" spans="24:25" x14ac:dyDescent="0.25">
      <c r="X68" s="152" t="s">
        <v>566</v>
      </c>
      <c r="Y68" s="153" t="s">
        <v>602</v>
      </c>
    </row>
    <row r="69" spans="24:25" x14ac:dyDescent="0.25">
      <c r="X69" s="152" t="s">
        <v>567</v>
      </c>
      <c r="Y69" s="153" t="s">
        <v>603</v>
      </c>
    </row>
    <row r="70" spans="24:25" x14ac:dyDescent="0.25">
      <c r="X70" s="152" t="s">
        <v>568</v>
      </c>
      <c r="Y70" s="153" t="s">
        <v>604</v>
      </c>
    </row>
    <row r="71" spans="24:25" x14ac:dyDescent="0.25">
      <c r="X71" s="152" t="s">
        <v>464</v>
      </c>
      <c r="Y71" s="153" t="s">
        <v>22</v>
      </c>
    </row>
    <row r="72" spans="24:25" x14ac:dyDescent="0.25">
      <c r="X72" s="152" t="s">
        <v>569</v>
      </c>
      <c r="Y72" s="153" t="s">
        <v>605</v>
      </c>
    </row>
    <row r="73" spans="24:25" x14ac:dyDescent="0.25">
      <c r="X73" s="152" t="s">
        <v>570</v>
      </c>
      <c r="Y73" s="153" t="s">
        <v>571</v>
      </c>
    </row>
    <row r="74" spans="24:25" x14ac:dyDescent="0.25">
      <c r="X74" s="152" t="s">
        <v>829</v>
      </c>
      <c r="Y74" s="153" t="s">
        <v>830</v>
      </c>
    </row>
    <row r="75" spans="24:25" x14ac:dyDescent="0.25">
      <c r="X75" s="154" t="s">
        <v>475</v>
      </c>
      <c r="Y75" s="153" t="s">
        <v>321</v>
      </c>
    </row>
    <row r="76" spans="24:25" x14ac:dyDescent="0.25">
      <c r="X76" s="154" t="s">
        <v>474</v>
      </c>
      <c r="Y76" s="155" t="s">
        <v>278</v>
      </c>
    </row>
    <row r="77" spans="24:25" x14ac:dyDescent="0.25">
      <c r="X77" s="154" t="s">
        <v>1166</v>
      </c>
      <c r="Y77" s="155" t="s">
        <v>1167</v>
      </c>
    </row>
    <row r="78" spans="24:25" x14ac:dyDescent="0.25">
      <c r="X78" s="152" t="s">
        <v>572</v>
      </c>
      <c r="Y78" s="153" t="s">
        <v>573</v>
      </c>
    </row>
    <row r="79" spans="24:25" x14ac:dyDescent="0.25">
      <c r="X79" s="152" t="s">
        <v>574</v>
      </c>
      <c r="Y79" s="153" t="s">
        <v>575</v>
      </c>
    </row>
    <row r="80" spans="24:25" x14ac:dyDescent="0.25">
      <c r="X80" s="152" t="s">
        <v>463</v>
      </c>
      <c r="Y80" s="153" t="s">
        <v>314</v>
      </c>
    </row>
    <row r="81" spans="24:25" x14ac:dyDescent="0.25">
      <c r="X81" s="152" t="s">
        <v>462</v>
      </c>
      <c r="Y81" s="153" t="s">
        <v>27</v>
      </c>
    </row>
    <row r="82" spans="24:25" x14ac:dyDescent="0.25">
      <c r="X82" s="152" t="s">
        <v>576</v>
      </c>
      <c r="Y82" s="153" t="s">
        <v>577</v>
      </c>
    </row>
    <row r="83" spans="24:25" x14ac:dyDescent="0.25">
      <c r="X83" s="152" t="s">
        <v>578</v>
      </c>
      <c r="Y83" s="153" t="s">
        <v>391</v>
      </c>
    </row>
    <row r="84" spans="24:25" x14ac:dyDescent="0.25">
      <c r="X84" s="152" t="s">
        <v>582</v>
      </c>
      <c r="Y84" s="153" t="s">
        <v>392</v>
      </c>
    </row>
    <row r="85" spans="24:25" x14ac:dyDescent="0.25">
      <c r="X85" s="152" t="s">
        <v>579</v>
      </c>
      <c r="Y85" s="153" t="s">
        <v>606</v>
      </c>
    </row>
    <row r="86" spans="24:25" x14ac:dyDescent="0.25">
      <c r="X86" s="152" t="s">
        <v>476</v>
      </c>
      <c r="Y86" s="153" t="s">
        <v>310</v>
      </c>
    </row>
    <row r="87" spans="24:25" x14ac:dyDescent="0.25">
      <c r="X87" s="152" t="s">
        <v>580</v>
      </c>
      <c r="Y87" s="153" t="s">
        <v>581</v>
      </c>
    </row>
    <row r="88" spans="24:25" x14ac:dyDescent="0.25">
      <c r="X88" s="157" t="s">
        <v>374</v>
      </c>
      <c r="Y88" s="158"/>
    </row>
    <row r="89" spans="24:25" x14ac:dyDescent="0.25">
      <c r="X89" s="85"/>
      <c r="Y89" s="85"/>
    </row>
    <row r="90" spans="24:25" x14ac:dyDescent="0.25">
      <c r="X90" s="85"/>
      <c r="Y90" s="85"/>
    </row>
    <row r="91" spans="24:25" x14ac:dyDescent="0.25">
      <c r="X91" s="85"/>
      <c r="Y91" s="85"/>
    </row>
    <row r="92" spans="24:25" x14ac:dyDescent="0.25">
      <c r="X92" s="85"/>
      <c r="Y92" s="85"/>
    </row>
    <row r="93" spans="24:25" x14ac:dyDescent="0.25">
      <c r="X93" s="85"/>
      <c r="Y93" s="85"/>
    </row>
    <row r="94" spans="24:25" x14ac:dyDescent="0.25">
      <c r="X94" s="85"/>
      <c r="Y94" s="85"/>
    </row>
    <row r="95" spans="24:25" x14ac:dyDescent="0.25">
      <c r="X95" s="85"/>
      <c r="Y95" s="85"/>
    </row>
    <row r="96" spans="24:25" x14ac:dyDescent="0.25">
      <c r="X96" s="85"/>
      <c r="Y96" s="85"/>
    </row>
    <row r="97" spans="24:25" x14ac:dyDescent="0.25">
      <c r="X97" s="85"/>
      <c r="Y97" s="85"/>
    </row>
    <row r="98" spans="24:25" x14ac:dyDescent="0.25">
      <c r="X98" s="85"/>
      <c r="Y98" s="85"/>
    </row>
  </sheetData>
  <phoneticPr fontId="0"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326</v>
      </c>
      <c r="B1" s="235">
        <v>40858</v>
      </c>
      <c r="C1" s="236"/>
      <c r="D1" s="237"/>
      <c r="F1" s="8" t="s">
        <v>327</v>
      </c>
    </row>
    <row r="2" spans="1:21" x14ac:dyDescent="0.25">
      <c r="A2" s="9" t="s">
        <v>328</v>
      </c>
      <c r="B2" s="238" t="s">
        <v>350</v>
      </c>
      <c r="C2" s="239"/>
      <c r="D2" s="240"/>
    </row>
    <row r="3" spans="1:21" x14ac:dyDescent="0.25">
      <c r="C3" s="10"/>
      <c r="O3" s="10"/>
      <c r="T3" s="10"/>
    </row>
    <row r="4" spans="1:21" x14ac:dyDescent="0.25">
      <c r="A4" s="11" t="s">
        <v>396</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286</v>
      </c>
      <c r="C6" s="28" t="s">
        <v>287</v>
      </c>
      <c r="D6" s="28" t="s">
        <v>285</v>
      </c>
      <c r="E6" s="28" t="s">
        <v>11</v>
      </c>
      <c r="F6" s="28" t="s">
        <v>329</v>
      </c>
      <c r="G6" s="28" t="s">
        <v>330</v>
      </c>
      <c r="H6" s="28" t="s">
        <v>331</v>
      </c>
      <c r="I6" s="28" t="s">
        <v>332</v>
      </c>
      <c r="J6" s="28" t="s">
        <v>333</v>
      </c>
      <c r="K6" s="28" t="s">
        <v>334</v>
      </c>
      <c r="L6" s="28" t="s">
        <v>335</v>
      </c>
      <c r="M6" s="28" t="s">
        <v>336</v>
      </c>
      <c r="N6" s="28" t="s">
        <v>337</v>
      </c>
      <c r="O6" s="28" t="s">
        <v>338</v>
      </c>
      <c r="P6" s="28" t="s">
        <v>339</v>
      </c>
      <c r="Q6" s="28" t="s">
        <v>289</v>
      </c>
      <c r="R6" s="28" t="s">
        <v>340</v>
      </c>
      <c r="S6" s="28" t="s">
        <v>341</v>
      </c>
      <c r="T6" s="28" t="s">
        <v>342</v>
      </c>
      <c r="U6" s="29" t="s">
        <v>315</v>
      </c>
    </row>
    <row r="7" spans="1:21" x14ac:dyDescent="0.25">
      <c r="A7" s="30"/>
      <c r="B7" s="30"/>
      <c r="C7" s="31"/>
      <c r="D7" s="30"/>
      <c r="E7" s="30"/>
      <c r="F7" s="30"/>
      <c r="G7" s="30" t="s">
        <v>343</v>
      </c>
      <c r="H7" s="30"/>
      <c r="I7" s="30"/>
      <c r="J7" s="30" t="s">
        <v>344</v>
      </c>
      <c r="K7" s="30"/>
      <c r="L7" s="30"/>
      <c r="M7" s="30"/>
      <c r="N7" s="30"/>
      <c r="O7" s="30"/>
      <c r="P7" s="30" t="s">
        <v>343</v>
      </c>
      <c r="Q7" s="30"/>
      <c r="R7" s="30"/>
      <c r="S7" s="30"/>
      <c r="T7" s="30"/>
      <c r="U7" s="32"/>
    </row>
    <row r="8" spans="1:21" x14ac:dyDescent="0.25">
      <c r="A8" s="17" t="s">
        <v>363</v>
      </c>
      <c r="B8" s="18">
        <v>397</v>
      </c>
      <c r="C8" s="19"/>
      <c r="D8" s="20" t="s">
        <v>364</v>
      </c>
      <c r="E8" s="20" t="s">
        <v>365</v>
      </c>
      <c r="F8" s="18" t="s">
        <v>366</v>
      </c>
      <c r="G8" s="21">
        <v>100000</v>
      </c>
      <c r="H8" s="20" t="s">
        <v>351</v>
      </c>
      <c r="I8" s="18" t="s">
        <v>352</v>
      </c>
      <c r="J8" s="47">
        <v>0.8</v>
      </c>
      <c r="K8" s="20" t="s">
        <v>348</v>
      </c>
      <c r="L8" s="20">
        <v>4</v>
      </c>
      <c r="M8" s="23">
        <v>40508</v>
      </c>
      <c r="N8" s="23">
        <v>41512</v>
      </c>
      <c r="O8" s="33" t="s">
        <v>359</v>
      </c>
      <c r="P8" s="24">
        <v>100000000</v>
      </c>
      <c r="Q8" s="25">
        <v>40414</v>
      </c>
      <c r="R8" s="23">
        <v>40414</v>
      </c>
      <c r="S8" s="25">
        <v>41512</v>
      </c>
      <c r="T8" s="23">
        <v>41501</v>
      </c>
      <c r="U8" s="26"/>
    </row>
    <row r="9" spans="1:21" x14ac:dyDescent="0.25">
      <c r="A9" s="17" t="s">
        <v>367</v>
      </c>
      <c r="B9" s="18">
        <v>123</v>
      </c>
      <c r="C9" s="19"/>
      <c r="D9" s="20" t="s">
        <v>368</v>
      </c>
      <c r="E9" s="20" t="s">
        <v>369</v>
      </c>
      <c r="F9" s="18" t="s">
        <v>366</v>
      </c>
      <c r="G9" s="21">
        <v>1000000</v>
      </c>
      <c r="H9" s="20" t="s">
        <v>351</v>
      </c>
      <c r="I9" s="18" t="s">
        <v>352</v>
      </c>
      <c r="J9" s="22">
        <v>0.01</v>
      </c>
      <c r="K9" s="20" t="s">
        <v>348</v>
      </c>
      <c r="L9" s="20">
        <v>4</v>
      </c>
      <c r="M9" s="23">
        <v>40519</v>
      </c>
      <c r="N9" s="23">
        <v>41159</v>
      </c>
      <c r="O9" s="33" t="s">
        <v>359</v>
      </c>
      <c r="P9" s="24">
        <v>1000000000</v>
      </c>
      <c r="Q9" s="25">
        <v>40428</v>
      </c>
      <c r="R9" s="23">
        <v>40428</v>
      </c>
      <c r="S9" s="25">
        <v>41159</v>
      </c>
      <c r="T9" s="23">
        <v>41150</v>
      </c>
      <c r="U9" s="26"/>
    </row>
    <row r="10" spans="1:21" x14ac:dyDescent="0.25">
      <c r="A10" s="17" t="s">
        <v>370</v>
      </c>
      <c r="B10" s="18">
        <v>307</v>
      </c>
      <c r="C10" s="19"/>
      <c r="D10" s="20" t="s">
        <v>371</v>
      </c>
      <c r="E10" s="20" t="s">
        <v>372</v>
      </c>
      <c r="F10" s="18" t="s">
        <v>366</v>
      </c>
      <c r="G10" s="21">
        <v>1000000</v>
      </c>
      <c r="H10" s="20" t="s">
        <v>356</v>
      </c>
      <c r="I10" s="18"/>
      <c r="J10" s="22">
        <v>3.9</v>
      </c>
      <c r="K10" s="20" t="s">
        <v>348</v>
      </c>
      <c r="L10" s="20">
        <v>1</v>
      </c>
      <c r="M10" s="23">
        <v>40612</v>
      </c>
      <c r="N10" s="23">
        <v>41708</v>
      </c>
      <c r="O10" s="33" t="s">
        <v>353</v>
      </c>
      <c r="P10" s="24">
        <v>140000000</v>
      </c>
      <c r="Q10" s="25">
        <v>40431</v>
      </c>
      <c r="R10" s="23">
        <v>40431</v>
      </c>
      <c r="S10" s="25">
        <v>41708</v>
      </c>
      <c r="T10" s="23">
        <v>41696</v>
      </c>
      <c r="U10" s="26"/>
    </row>
    <row r="12" spans="1:21" x14ac:dyDescent="0.25">
      <c r="A12" s="34"/>
    </row>
    <row r="13" spans="1:21" s="39" customFormat="1" ht="123" customHeight="1" x14ac:dyDescent="0.25">
      <c r="A13" s="35" t="s">
        <v>373</v>
      </c>
      <c r="B13" s="36" t="s">
        <v>374</v>
      </c>
      <c r="C13" s="36" t="s">
        <v>375</v>
      </c>
      <c r="D13" s="36" t="s">
        <v>376</v>
      </c>
      <c r="E13" s="36" t="s">
        <v>374</v>
      </c>
      <c r="F13" s="36" t="s">
        <v>374</v>
      </c>
      <c r="G13" s="36" t="s">
        <v>374</v>
      </c>
      <c r="H13" s="36" t="s">
        <v>374</v>
      </c>
      <c r="I13" s="36" t="s">
        <v>374</v>
      </c>
      <c r="J13" s="36" t="s">
        <v>377</v>
      </c>
      <c r="K13" s="36" t="s">
        <v>378</v>
      </c>
      <c r="L13" s="36" t="s">
        <v>374</v>
      </c>
      <c r="M13" s="36" t="s">
        <v>379</v>
      </c>
      <c r="N13" s="36" t="s">
        <v>380</v>
      </c>
      <c r="O13" s="37"/>
      <c r="P13" s="36" t="s">
        <v>374</v>
      </c>
      <c r="Q13" s="36" t="s">
        <v>374</v>
      </c>
      <c r="R13" s="36" t="s">
        <v>381</v>
      </c>
      <c r="S13" s="37"/>
      <c r="T13" s="38" t="s">
        <v>382</v>
      </c>
      <c r="U13" s="36" t="s">
        <v>383</v>
      </c>
    </row>
    <row r="14" spans="1:21" s="42" customFormat="1" ht="45" x14ac:dyDescent="0.25">
      <c r="A14" s="45" t="s">
        <v>384</v>
      </c>
      <c r="B14" s="40" t="s">
        <v>385</v>
      </c>
      <c r="C14" s="46"/>
      <c r="D14" s="46"/>
      <c r="E14" s="40"/>
      <c r="F14" s="41" t="s">
        <v>385</v>
      </c>
      <c r="G14" s="40"/>
      <c r="H14" s="46"/>
      <c r="I14" s="40" t="s">
        <v>386</v>
      </c>
      <c r="J14" s="40"/>
      <c r="K14" s="40"/>
      <c r="L14" s="40"/>
      <c r="M14" s="40" t="s">
        <v>387</v>
      </c>
      <c r="N14" s="40"/>
      <c r="O14" s="40"/>
      <c r="P14" s="40"/>
      <c r="Q14" s="40"/>
      <c r="R14" s="36" t="s">
        <v>388</v>
      </c>
      <c r="S14" s="40"/>
      <c r="T14" s="48" t="s">
        <v>389</v>
      </c>
      <c r="U14" s="40"/>
    </row>
    <row r="15" spans="1:21" s="39" customFormat="1" ht="75" x14ac:dyDescent="0.25">
      <c r="A15" s="39" t="s">
        <v>397</v>
      </c>
      <c r="C15" s="39" t="s">
        <v>398</v>
      </c>
      <c r="D15" s="39" t="s">
        <v>399</v>
      </c>
      <c r="H15" s="39" t="s">
        <v>400</v>
      </c>
      <c r="T15" s="49" t="s">
        <v>401</v>
      </c>
    </row>
    <row r="17" spans="1:2" x14ac:dyDescent="0.25">
      <c r="A17" s="9" t="s">
        <v>390</v>
      </c>
    </row>
    <row r="18" spans="1:2" x14ac:dyDescent="0.25">
      <c r="A18" t="s">
        <v>363</v>
      </c>
      <c r="B18" t="s">
        <v>391</v>
      </c>
    </row>
    <row r="19" spans="1:2" x14ac:dyDescent="0.25">
      <c r="A19" t="s">
        <v>370</v>
      </c>
      <c r="B19" t="s">
        <v>392</v>
      </c>
    </row>
    <row r="20" spans="1:2" x14ac:dyDescent="0.25">
      <c r="A20" s="43" t="s">
        <v>393</v>
      </c>
      <c r="B20" s="44"/>
    </row>
    <row r="21" spans="1:2" x14ac:dyDescent="0.25">
      <c r="A21" s="43" t="s">
        <v>394</v>
      </c>
      <c r="B21" s="44"/>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587</v>
      </c>
      <c r="C1" t="s">
        <v>634</v>
      </c>
      <c r="D1" t="s">
        <v>621</v>
      </c>
    </row>
    <row r="3" spans="1:4" x14ac:dyDescent="0.25">
      <c r="A3" s="9" t="s">
        <v>589</v>
      </c>
      <c r="B3" s="9" t="s">
        <v>588</v>
      </c>
      <c r="C3" s="9" t="s">
        <v>590</v>
      </c>
      <c r="D3" s="9" t="s">
        <v>622</v>
      </c>
    </row>
    <row r="4" spans="1:4" x14ac:dyDescent="0.25">
      <c r="A4" t="s">
        <v>591</v>
      </c>
      <c r="B4" t="s">
        <v>1</v>
      </c>
      <c r="C4" t="s">
        <v>592</v>
      </c>
    </row>
    <row r="5" spans="1:4" x14ac:dyDescent="0.25">
      <c r="B5" t="s">
        <v>345</v>
      </c>
      <c r="C5" t="s">
        <v>592</v>
      </c>
    </row>
    <row r="6" spans="1:4" x14ac:dyDescent="0.25">
      <c r="B6" t="s">
        <v>2</v>
      </c>
      <c r="C6" t="s">
        <v>592</v>
      </c>
    </row>
    <row r="7" spans="1:4" x14ac:dyDescent="0.25">
      <c r="B7" t="s">
        <v>593</v>
      </c>
      <c r="C7" t="s">
        <v>592</v>
      </c>
    </row>
    <row r="8" spans="1:4" x14ac:dyDescent="0.25">
      <c r="B8" t="s">
        <v>7</v>
      </c>
      <c r="C8" t="s">
        <v>592</v>
      </c>
    </row>
    <row r="9" spans="1:4" x14ac:dyDescent="0.25">
      <c r="B9" t="s">
        <v>334</v>
      </c>
      <c r="C9" t="s">
        <v>592</v>
      </c>
    </row>
    <row r="10" spans="1:4" x14ac:dyDescent="0.25">
      <c r="B10" t="s">
        <v>283</v>
      </c>
      <c r="C10" t="s">
        <v>619</v>
      </c>
    </row>
    <row r="11" spans="1:4" x14ac:dyDescent="0.25">
      <c r="B11" t="s">
        <v>403</v>
      </c>
      <c r="C11" t="s">
        <v>592</v>
      </c>
    </row>
    <row r="12" spans="1:4" x14ac:dyDescent="0.25">
      <c r="B12" t="s">
        <v>402</v>
      </c>
      <c r="C12" t="s">
        <v>592</v>
      </c>
    </row>
    <row r="13" spans="1:4" x14ac:dyDescent="0.25">
      <c r="B13" t="s">
        <v>583</v>
      </c>
      <c r="C13" t="s">
        <v>592</v>
      </c>
    </row>
    <row r="14" spans="1:4" x14ac:dyDescent="0.25">
      <c r="B14" t="s">
        <v>431</v>
      </c>
      <c r="C14" t="s">
        <v>623</v>
      </c>
    </row>
    <row r="15" spans="1:4" x14ac:dyDescent="0.25">
      <c r="B15" t="s">
        <v>335</v>
      </c>
      <c r="C15" t="s">
        <v>592</v>
      </c>
    </row>
    <row r="16" spans="1:4" x14ac:dyDescent="0.25">
      <c r="B16" t="s">
        <v>336</v>
      </c>
      <c r="C16" t="s">
        <v>624</v>
      </c>
    </row>
    <row r="17" spans="1:4" x14ac:dyDescent="0.25">
      <c r="B17" t="s">
        <v>337</v>
      </c>
      <c r="C17" t="s">
        <v>624</v>
      </c>
      <c r="D17" t="s">
        <v>625</v>
      </c>
    </row>
    <row r="18" spans="1:4" x14ac:dyDescent="0.25">
      <c r="B18" t="s">
        <v>429</v>
      </c>
      <c r="C18" t="s">
        <v>592</v>
      </c>
    </row>
    <row r="19" spans="1:4" x14ac:dyDescent="0.25">
      <c r="B19" t="s">
        <v>339</v>
      </c>
      <c r="C19" t="s">
        <v>626</v>
      </c>
    </row>
    <row r="20" spans="1:4" x14ac:dyDescent="0.25">
      <c r="B20" t="s">
        <v>289</v>
      </c>
      <c r="C20" t="s">
        <v>624</v>
      </c>
    </row>
    <row r="21" spans="1:4" x14ac:dyDescent="0.25">
      <c r="B21" t="s">
        <v>340</v>
      </c>
      <c r="C21" t="s">
        <v>624</v>
      </c>
      <c r="D21" t="s">
        <v>627</v>
      </c>
    </row>
    <row r="22" spans="1:4" x14ac:dyDescent="0.25">
      <c r="B22" t="s">
        <v>341</v>
      </c>
      <c r="C22" t="s">
        <v>628</v>
      </c>
    </row>
    <row r="23" spans="1:4" x14ac:dyDescent="0.25">
      <c r="B23" t="s">
        <v>342</v>
      </c>
      <c r="C23" t="s">
        <v>628</v>
      </c>
    </row>
    <row r="25" spans="1:4" x14ac:dyDescent="0.25">
      <c r="A25" t="s">
        <v>629</v>
      </c>
      <c r="B25" t="s">
        <v>1</v>
      </c>
      <c r="C25" t="s">
        <v>592</v>
      </c>
    </row>
    <row r="26" spans="1:4" x14ac:dyDescent="0.25">
      <c r="B26" t="s">
        <v>281</v>
      </c>
      <c r="C26" t="s">
        <v>592</v>
      </c>
    </row>
    <row r="27" spans="1:4" x14ac:dyDescent="0.25">
      <c r="B27" t="s">
        <v>2</v>
      </c>
      <c r="C27" t="s">
        <v>592</v>
      </c>
    </row>
    <row r="28" spans="1:4" x14ac:dyDescent="0.25">
      <c r="B28" t="s">
        <v>459</v>
      </c>
      <c r="C28" t="s">
        <v>592</v>
      </c>
    </row>
    <row r="29" spans="1:4" x14ac:dyDescent="0.25">
      <c r="B29" t="s">
        <v>282</v>
      </c>
      <c r="C29" t="s">
        <v>630</v>
      </c>
    </row>
    <row r="30" spans="1:4" x14ac:dyDescent="0.25">
      <c r="B30" t="s">
        <v>7</v>
      </c>
      <c r="C30" t="s">
        <v>592</v>
      </c>
    </row>
    <row r="31" spans="1:4" x14ac:dyDescent="0.25">
      <c r="B31" t="s">
        <v>419</v>
      </c>
      <c r="C31" t="s">
        <v>592</v>
      </c>
    </row>
    <row r="32" spans="1:4" x14ac:dyDescent="0.25">
      <c r="B32" t="s">
        <v>283</v>
      </c>
      <c r="C32" t="s">
        <v>619</v>
      </c>
    </row>
    <row r="33" spans="1:4" x14ac:dyDescent="0.25">
      <c r="B33" t="s">
        <v>288</v>
      </c>
      <c r="C33" s="117" t="s">
        <v>637</v>
      </c>
      <c r="D33" s="117" t="s">
        <v>636</v>
      </c>
    </row>
    <row r="34" spans="1:4" x14ac:dyDescent="0.25">
      <c r="B34" t="s">
        <v>339</v>
      </c>
      <c r="C34" t="s">
        <v>626</v>
      </c>
    </row>
    <row r="35" spans="1:4" x14ac:dyDescent="0.25">
      <c r="B35" t="s">
        <v>289</v>
      </c>
      <c r="C35" t="s">
        <v>624</v>
      </c>
    </row>
    <row r="36" spans="1:4" x14ac:dyDescent="0.25">
      <c r="B36" t="s">
        <v>341</v>
      </c>
      <c r="C36" t="s">
        <v>628</v>
      </c>
    </row>
    <row r="37" spans="1:4" x14ac:dyDescent="0.25">
      <c r="B37" t="s">
        <v>342</v>
      </c>
      <c r="C37" t="s">
        <v>628</v>
      </c>
    </row>
    <row r="38" spans="1:4" x14ac:dyDescent="0.25">
      <c r="B38" t="s">
        <v>420</v>
      </c>
      <c r="C38" s="117" t="s">
        <v>637</v>
      </c>
      <c r="D38" s="117" t="s">
        <v>638</v>
      </c>
    </row>
    <row r="40" spans="1:4" x14ac:dyDescent="0.25">
      <c r="A40" t="s">
        <v>632</v>
      </c>
      <c r="B40" t="s">
        <v>0</v>
      </c>
      <c r="C40" t="s">
        <v>592</v>
      </c>
    </row>
    <row r="41" spans="1:4" x14ac:dyDescent="0.25">
      <c r="B41" t="s">
        <v>1</v>
      </c>
      <c r="C41" t="s">
        <v>592</v>
      </c>
    </row>
    <row r="42" spans="1:4" x14ac:dyDescent="0.25">
      <c r="B42" t="s">
        <v>2</v>
      </c>
      <c r="C42" t="s">
        <v>592</v>
      </c>
    </row>
    <row r="43" spans="1:4" x14ac:dyDescent="0.25">
      <c r="B43" t="s">
        <v>8</v>
      </c>
      <c r="C43" t="s">
        <v>592</v>
      </c>
    </row>
    <row r="44" spans="1:4" x14ac:dyDescent="0.25">
      <c r="B44" t="s">
        <v>3</v>
      </c>
      <c r="C44" t="s">
        <v>630</v>
      </c>
    </row>
    <row r="45" spans="1:4" x14ac:dyDescent="0.25">
      <c r="B45" t="s">
        <v>4</v>
      </c>
      <c r="C45" t="s">
        <v>592</v>
      </c>
    </row>
    <row r="46" spans="1:4" x14ac:dyDescent="0.25">
      <c r="B46" t="s">
        <v>5</v>
      </c>
      <c r="C46" t="s">
        <v>592</v>
      </c>
    </row>
    <row r="47" spans="1:4" x14ac:dyDescent="0.25">
      <c r="B47" t="s">
        <v>6</v>
      </c>
      <c r="C47" t="s">
        <v>619</v>
      </c>
    </row>
    <row r="48" spans="1:4" x14ac:dyDescent="0.25">
      <c r="B48" t="s">
        <v>7</v>
      </c>
      <c r="C48" t="s">
        <v>592</v>
      </c>
    </row>
    <row r="49" spans="2:4" x14ac:dyDescent="0.25">
      <c r="B49" t="s">
        <v>2</v>
      </c>
      <c r="C49" t="s">
        <v>592</v>
      </c>
    </row>
    <row r="50" spans="2:4" x14ac:dyDescent="0.25">
      <c r="B50" t="s">
        <v>12</v>
      </c>
      <c r="C50" t="s">
        <v>592</v>
      </c>
    </row>
    <row r="51" spans="2:4" x14ac:dyDescent="0.25">
      <c r="B51" t="s">
        <v>13</v>
      </c>
      <c r="C51" t="s">
        <v>631</v>
      </c>
    </row>
    <row r="52" spans="2:4" x14ac:dyDescent="0.25">
      <c r="B52" t="s">
        <v>14</v>
      </c>
      <c r="C52" t="s">
        <v>592</v>
      </c>
    </row>
    <row r="53" spans="2:4" x14ac:dyDescent="0.25">
      <c r="B53" t="s">
        <v>15</v>
      </c>
      <c r="C53" t="s">
        <v>631</v>
      </c>
    </row>
    <row r="54" spans="2:4" x14ac:dyDescent="0.25">
      <c r="B54" t="s">
        <v>16</v>
      </c>
      <c r="C54" t="s">
        <v>631</v>
      </c>
    </row>
    <row r="55" spans="2:4" x14ac:dyDescent="0.25">
      <c r="B55" t="s">
        <v>584</v>
      </c>
      <c r="C55" t="s">
        <v>624</v>
      </c>
    </row>
    <row r="56" spans="2:4" x14ac:dyDescent="0.25">
      <c r="B56" t="s">
        <v>585</v>
      </c>
      <c r="C56" t="s">
        <v>624</v>
      </c>
    </row>
    <row r="57" spans="2:4" x14ac:dyDescent="0.25">
      <c r="B57" t="s">
        <v>17</v>
      </c>
      <c r="C57" t="s">
        <v>631</v>
      </c>
    </row>
    <row r="58" spans="2:4" x14ac:dyDescent="0.25">
      <c r="B58" t="s">
        <v>251</v>
      </c>
      <c r="D58" t="s">
        <v>633</v>
      </c>
    </row>
    <row r="59" spans="2:4" x14ac:dyDescent="0.25">
      <c r="B59" t="s">
        <v>252</v>
      </c>
      <c r="C59" s="117" t="s">
        <v>637</v>
      </c>
      <c r="D59" s="117" t="s">
        <v>638</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x14ac:dyDescent="0.25"/>
  <cols>
    <col min="1" max="1" width="17.5703125" bestFit="1" customWidth="1"/>
    <col min="2" max="2" width="18.7109375" style="95" bestFit="1" customWidth="1"/>
    <col min="3" max="3" width="22" style="125" bestFit="1" customWidth="1"/>
    <col min="4" max="4" width="22" style="95" customWidth="1"/>
    <col min="5" max="5" width="18.42578125" style="95" bestFit="1" customWidth="1"/>
    <col min="6" max="6" width="15.85546875" bestFit="1" customWidth="1"/>
    <col min="7" max="7" width="37.140625" style="124" bestFit="1" customWidth="1"/>
    <col min="8" max="8" width="12.140625" style="123" bestFit="1" customWidth="1"/>
    <col min="9" max="9" width="37.140625" bestFit="1" customWidth="1"/>
    <col min="10" max="10" width="12.140625" customWidth="1"/>
    <col min="11" max="11" width="26.42578125" style="123" bestFit="1" customWidth="1"/>
    <col min="12" max="12" width="12.140625" style="123" customWidth="1"/>
    <col min="13" max="13" width="10.28515625" bestFit="1" customWidth="1"/>
    <col min="14" max="14" width="12.140625" customWidth="1"/>
    <col min="15" max="15" width="10.85546875" style="123" bestFit="1" customWidth="1"/>
    <col min="16" max="16" width="12.140625" style="123"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7" customFormat="1" x14ac:dyDescent="0.25">
      <c r="A1" s="113" t="s">
        <v>649</v>
      </c>
      <c r="B1" s="97" t="s">
        <v>648</v>
      </c>
      <c r="C1" s="130" t="s">
        <v>768</v>
      </c>
      <c r="D1" s="97" t="s">
        <v>641</v>
      </c>
      <c r="E1" s="97" t="s">
        <v>647</v>
      </c>
      <c r="F1" s="113" t="s">
        <v>767</v>
      </c>
      <c r="G1" s="129" t="s">
        <v>760</v>
      </c>
      <c r="H1" s="128" t="s">
        <v>766</v>
      </c>
      <c r="I1" s="127" t="s">
        <v>744</v>
      </c>
      <c r="J1" s="113" t="s">
        <v>766</v>
      </c>
      <c r="K1" s="128" t="s">
        <v>734</v>
      </c>
      <c r="L1" s="128" t="s">
        <v>766</v>
      </c>
      <c r="M1" s="127" t="s">
        <v>724</v>
      </c>
      <c r="N1" s="113" t="s">
        <v>766</v>
      </c>
      <c r="O1" s="128" t="s">
        <v>714</v>
      </c>
      <c r="P1" s="128" t="s">
        <v>766</v>
      </c>
      <c r="Q1" s="127" t="s">
        <v>706</v>
      </c>
      <c r="R1" s="113" t="s">
        <v>766</v>
      </c>
      <c r="S1" s="97" t="s">
        <v>645</v>
      </c>
      <c r="T1" s="113" t="s">
        <v>765</v>
      </c>
      <c r="U1" s="97" t="s">
        <v>644</v>
      </c>
      <c r="V1" s="113" t="s">
        <v>764</v>
      </c>
      <c r="W1" s="97" t="s">
        <v>643</v>
      </c>
      <c r="X1" s="113" t="s">
        <v>763</v>
      </c>
      <c r="Y1" s="96"/>
    </row>
    <row r="2" spans="1:25" x14ac:dyDescent="0.25">
      <c r="A2" t="s">
        <v>761</v>
      </c>
      <c r="B2" s="95" t="s">
        <v>762</v>
      </c>
      <c r="C2" s="125" t="s">
        <v>761</v>
      </c>
      <c r="D2" s="95" t="s">
        <v>810</v>
      </c>
      <c r="E2" s="95" t="s">
        <v>760</v>
      </c>
      <c r="F2">
        <v>1</v>
      </c>
      <c r="G2" s="124" t="s">
        <v>759</v>
      </c>
      <c r="H2" s="126" t="s">
        <v>758</v>
      </c>
      <c r="I2" s="112" t="s">
        <v>757</v>
      </c>
      <c r="J2" s="112" t="s">
        <v>756</v>
      </c>
      <c r="K2" s="126" t="s">
        <v>755</v>
      </c>
      <c r="L2" s="126" t="s">
        <v>754</v>
      </c>
      <c r="M2" s="112" t="s">
        <v>724</v>
      </c>
      <c r="N2" s="112" t="s">
        <v>753</v>
      </c>
      <c r="O2" s="126" t="s">
        <v>714</v>
      </c>
      <c r="P2" s="126" t="s">
        <v>752</v>
      </c>
      <c r="Q2" s="112" t="s">
        <v>751</v>
      </c>
      <c r="R2" t="s">
        <v>750</v>
      </c>
      <c r="S2" s="95" t="s">
        <v>749</v>
      </c>
      <c r="T2" t="s">
        <v>748</v>
      </c>
      <c r="U2" s="95" t="s">
        <v>747</v>
      </c>
      <c r="V2">
        <v>0</v>
      </c>
      <c r="W2" s="95" t="s">
        <v>746</v>
      </c>
      <c r="X2">
        <v>0</v>
      </c>
    </row>
    <row r="3" spans="1:25" x14ac:dyDescent="0.25">
      <c r="A3" t="s">
        <v>354</v>
      </c>
      <c r="B3" s="95" t="s">
        <v>745</v>
      </c>
      <c r="C3" s="125" t="s">
        <v>354</v>
      </c>
      <c r="D3" s="95" t="s">
        <v>715</v>
      </c>
      <c r="E3" s="95" t="s">
        <v>744</v>
      </c>
      <c r="F3">
        <v>2</v>
      </c>
      <c r="G3" s="124" t="s">
        <v>743</v>
      </c>
      <c r="H3" s="126" t="s">
        <v>742</v>
      </c>
      <c r="I3" s="112" t="s">
        <v>741</v>
      </c>
      <c r="J3" s="112" t="s">
        <v>740</v>
      </c>
      <c r="K3" s="126" t="s">
        <v>739</v>
      </c>
      <c r="L3" s="126" t="s">
        <v>738</v>
      </c>
      <c r="M3" s="112"/>
      <c r="N3" s="112"/>
      <c r="O3" s="126"/>
      <c r="P3" s="126"/>
      <c r="Q3" s="112"/>
      <c r="S3" s="165" t="s">
        <v>737</v>
      </c>
      <c r="T3" s="123" t="s">
        <v>736</v>
      </c>
      <c r="U3" s="95" t="s">
        <v>776</v>
      </c>
      <c r="V3">
        <v>4</v>
      </c>
      <c r="W3" s="95" t="s">
        <v>735</v>
      </c>
      <c r="X3">
        <v>3</v>
      </c>
    </row>
    <row r="4" spans="1:25" x14ac:dyDescent="0.25">
      <c r="D4" s="95" t="s">
        <v>622</v>
      </c>
      <c r="E4" s="95" t="s">
        <v>734</v>
      </c>
      <c r="F4">
        <v>3</v>
      </c>
      <c r="G4" s="124" t="s">
        <v>733</v>
      </c>
      <c r="H4" s="126" t="s">
        <v>732</v>
      </c>
      <c r="I4" s="112" t="s">
        <v>731</v>
      </c>
      <c r="J4" s="112" t="s">
        <v>730</v>
      </c>
      <c r="K4" s="126" t="s">
        <v>729</v>
      </c>
      <c r="L4" s="126" t="s">
        <v>728</v>
      </c>
      <c r="M4" s="112"/>
      <c r="N4" s="112"/>
      <c r="O4" s="126"/>
      <c r="P4" s="126"/>
      <c r="Q4" s="112"/>
      <c r="S4" s="165" t="s">
        <v>727</v>
      </c>
      <c r="T4" s="123" t="s">
        <v>726</v>
      </c>
      <c r="U4" s="95" t="s">
        <v>644</v>
      </c>
      <c r="V4">
        <v>8</v>
      </c>
      <c r="W4" s="95" t="s">
        <v>725</v>
      </c>
      <c r="X4">
        <v>4</v>
      </c>
    </row>
    <row r="5" spans="1:25" x14ac:dyDescent="0.25">
      <c r="E5" s="95" t="s">
        <v>724</v>
      </c>
      <c r="F5">
        <v>4</v>
      </c>
      <c r="G5" s="124" t="s">
        <v>723</v>
      </c>
      <c r="H5" s="126" t="s">
        <v>722</v>
      </c>
      <c r="I5" s="112" t="s">
        <v>721</v>
      </c>
      <c r="J5" s="112" t="s">
        <v>720</v>
      </c>
      <c r="K5" s="126" t="s">
        <v>719</v>
      </c>
      <c r="L5" s="126" t="s">
        <v>718</v>
      </c>
      <c r="M5" s="112"/>
      <c r="N5" s="112"/>
      <c r="O5" s="126"/>
      <c r="P5" s="126"/>
      <c r="Q5" s="112"/>
      <c r="S5" s="165" t="s">
        <v>717</v>
      </c>
      <c r="T5" s="123" t="s">
        <v>716</v>
      </c>
      <c r="W5" s="95" t="s">
        <v>715</v>
      </c>
      <c r="X5">
        <v>5</v>
      </c>
    </row>
    <row r="6" spans="1:25" x14ac:dyDescent="0.25">
      <c r="E6" s="95" t="s">
        <v>714</v>
      </c>
      <c r="F6">
        <v>5</v>
      </c>
      <c r="G6" s="124" t="s">
        <v>713</v>
      </c>
      <c r="H6" s="126" t="s">
        <v>712</v>
      </c>
      <c r="I6" s="112" t="s">
        <v>711</v>
      </c>
      <c r="J6" s="112" t="s">
        <v>710</v>
      </c>
      <c r="K6" s="126" t="s">
        <v>709</v>
      </c>
      <c r="L6" s="126" t="s">
        <v>708</v>
      </c>
      <c r="M6" s="112"/>
      <c r="N6" s="112"/>
      <c r="O6" s="126"/>
      <c r="P6" s="126"/>
      <c r="Q6" s="112"/>
      <c r="S6" s="166" t="s">
        <v>701</v>
      </c>
      <c r="T6" t="s">
        <v>700</v>
      </c>
      <c r="W6" s="95" t="s">
        <v>707</v>
      </c>
      <c r="X6">
        <v>6</v>
      </c>
    </row>
    <row r="7" spans="1:25" x14ac:dyDescent="0.25">
      <c r="E7" s="95" t="s">
        <v>706</v>
      </c>
      <c r="F7">
        <v>6</v>
      </c>
      <c r="G7" s="124" t="s">
        <v>705</v>
      </c>
      <c r="H7" s="126" t="s">
        <v>704</v>
      </c>
      <c r="I7" s="112" t="s">
        <v>703</v>
      </c>
      <c r="J7" s="112" t="s">
        <v>702</v>
      </c>
      <c r="K7" s="126"/>
      <c r="L7" s="126"/>
      <c r="M7" s="112"/>
      <c r="N7" s="112"/>
      <c r="O7" s="126"/>
      <c r="P7" s="126"/>
      <c r="Q7" s="112"/>
      <c r="S7" s="166" t="s">
        <v>695</v>
      </c>
      <c r="T7" t="s">
        <v>694</v>
      </c>
    </row>
    <row r="8" spans="1:25" x14ac:dyDescent="0.25">
      <c r="G8" s="124" t="s">
        <v>699</v>
      </c>
      <c r="H8" s="126" t="s">
        <v>698</v>
      </c>
      <c r="I8" s="112" t="s">
        <v>697</v>
      </c>
      <c r="J8" s="112" t="s">
        <v>696</v>
      </c>
      <c r="K8" s="126"/>
      <c r="L8" s="126"/>
      <c r="M8" s="112"/>
      <c r="N8" s="112"/>
      <c r="O8" s="126"/>
      <c r="P8" s="126"/>
      <c r="Q8" s="112"/>
      <c r="S8" s="166" t="s">
        <v>691</v>
      </c>
      <c r="T8" t="s">
        <v>690</v>
      </c>
    </row>
    <row r="9" spans="1:25" x14ac:dyDescent="0.25">
      <c r="G9" s="124" t="s">
        <v>777</v>
      </c>
      <c r="H9" s="126" t="s">
        <v>758</v>
      </c>
      <c r="I9" s="111"/>
      <c r="J9" s="112"/>
      <c r="K9" s="126"/>
      <c r="L9" s="126"/>
      <c r="M9" s="112"/>
      <c r="N9" s="112"/>
      <c r="O9" s="126"/>
      <c r="P9" s="126"/>
      <c r="Q9" s="112"/>
      <c r="S9" s="166" t="s">
        <v>687</v>
      </c>
      <c r="T9" t="s">
        <v>686</v>
      </c>
    </row>
    <row r="10" spans="1:25" x14ac:dyDescent="0.25">
      <c r="G10" s="124" t="s">
        <v>778</v>
      </c>
      <c r="H10" s="126" t="s">
        <v>779</v>
      </c>
      <c r="I10" s="112"/>
      <c r="J10" s="112"/>
      <c r="K10" s="126"/>
      <c r="L10" s="126"/>
      <c r="M10" s="112"/>
      <c r="N10" s="112"/>
      <c r="O10" s="126"/>
      <c r="P10" s="126"/>
      <c r="Q10" s="112"/>
      <c r="S10" s="166" t="s">
        <v>683</v>
      </c>
      <c r="T10" t="s">
        <v>682</v>
      </c>
    </row>
    <row r="11" spans="1:25" x14ac:dyDescent="0.25">
      <c r="G11" s="124" t="s">
        <v>693</v>
      </c>
      <c r="H11" s="126" t="s">
        <v>692</v>
      </c>
      <c r="I11" s="112"/>
      <c r="J11" s="112"/>
      <c r="K11" s="126"/>
      <c r="L11" s="126"/>
      <c r="M11" s="112"/>
      <c r="N11" s="112"/>
      <c r="O11" s="126"/>
      <c r="P11" s="126"/>
      <c r="Q11" s="112"/>
      <c r="S11" s="166" t="s">
        <v>681</v>
      </c>
      <c r="T11" t="s">
        <v>680</v>
      </c>
    </row>
    <row r="12" spans="1:25" x14ac:dyDescent="0.25">
      <c r="G12" s="124" t="s">
        <v>780</v>
      </c>
      <c r="H12" s="126" t="s">
        <v>781</v>
      </c>
      <c r="I12" s="111"/>
      <c r="S12" s="166" t="s">
        <v>679</v>
      </c>
      <c r="T12" t="s">
        <v>678</v>
      </c>
    </row>
    <row r="13" spans="1:25" x14ac:dyDescent="0.25">
      <c r="G13" s="124" t="s">
        <v>782</v>
      </c>
      <c r="H13" s="126" t="s">
        <v>783</v>
      </c>
      <c r="I13" s="111"/>
      <c r="S13" s="166" t="s">
        <v>677</v>
      </c>
      <c r="T13" t="s">
        <v>676</v>
      </c>
    </row>
    <row r="14" spans="1:25" x14ac:dyDescent="0.25">
      <c r="G14" s="124" t="s">
        <v>784</v>
      </c>
      <c r="H14" s="126" t="s">
        <v>785</v>
      </c>
      <c r="S14" s="166" t="s">
        <v>675</v>
      </c>
      <c r="T14" t="s">
        <v>674</v>
      </c>
    </row>
    <row r="15" spans="1:25" x14ac:dyDescent="0.25">
      <c r="G15" s="124" t="s">
        <v>786</v>
      </c>
      <c r="H15" s="126" t="s">
        <v>787</v>
      </c>
      <c r="S15" s="166" t="s">
        <v>673</v>
      </c>
      <c r="T15" t="s">
        <v>672</v>
      </c>
    </row>
    <row r="16" spans="1:25" x14ac:dyDescent="0.25">
      <c r="G16" s="124" t="s">
        <v>788</v>
      </c>
      <c r="H16" s="126" t="s">
        <v>789</v>
      </c>
      <c r="S16" s="95" t="s">
        <v>671</v>
      </c>
      <c r="T16" t="s">
        <v>670</v>
      </c>
    </row>
    <row r="17" spans="3:23" x14ac:dyDescent="0.25">
      <c r="C17" s="95"/>
      <c r="G17" s="124" t="s">
        <v>790</v>
      </c>
      <c r="H17" s="126" t="s">
        <v>791</v>
      </c>
      <c r="S17" s="95" t="s">
        <v>669</v>
      </c>
      <c r="T17" t="s">
        <v>668</v>
      </c>
    </row>
    <row r="18" spans="3:23" x14ac:dyDescent="0.25">
      <c r="C18" s="95"/>
      <c r="E18" s="164"/>
      <c r="G18" s="124" t="s">
        <v>792</v>
      </c>
      <c r="H18" s="126" t="s">
        <v>793</v>
      </c>
      <c r="S18" s="95" t="s">
        <v>667</v>
      </c>
      <c r="T18" t="s">
        <v>666</v>
      </c>
    </row>
    <row r="19" spans="3:23" x14ac:dyDescent="0.25">
      <c r="C19" s="95"/>
      <c r="G19" s="124" t="s">
        <v>794</v>
      </c>
      <c r="H19" s="126" t="s">
        <v>795</v>
      </c>
      <c r="S19" s="95" t="s">
        <v>665</v>
      </c>
      <c r="T19" t="s">
        <v>664</v>
      </c>
      <c r="U19" s="95" t="s">
        <v>586</v>
      </c>
      <c r="V19" t="s">
        <v>586</v>
      </c>
    </row>
    <row r="20" spans="3:23" x14ac:dyDescent="0.25">
      <c r="C20" s="95"/>
      <c r="G20" s="124" t="s">
        <v>796</v>
      </c>
      <c r="H20" s="126" t="s">
        <v>797</v>
      </c>
      <c r="S20" s="95" t="s">
        <v>663</v>
      </c>
      <c r="T20" t="s">
        <v>662</v>
      </c>
    </row>
    <row r="21" spans="3:23" x14ac:dyDescent="0.25">
      <c r="C21" s="95"/>
      <c r="G21" s="124" t="s">
        <v>798</v>
      </c>
      <c r="H21" s="126" t="s">
        <v>799</v>
      </c>
      <c r="S21" s="95" t="s">
        <v>661</v>
      </c>
      <c r="T21" t="s">
        <v>660</v>
      </c>
    </row>
    <row r="22" spans="3:23" x14ac:dyDescent="0.25">
      <c r="C22" s="95"/>
      <c r="G22" s="124" t="s">
        <v>798</v>
      </c>
      <c r="H22" s="126" t="s">
        <v>799</v>
      </c>
      <c r="S22" s="95" t="s">
        <v>659</v>
      </c>
      <c r="T22" t="s">
        <v>658</v>
      </c>
    </row>
    <row r="23" spans="3:23" x14ac:dyDescent="0.25">
      <c r="C23" s="95"/>
      <c r="G23" s="124" t="s">
        <v>800</v>
      </c>
      <c r="H23" s="126" t="s">
        <v>801</v>
      </c>
      <c r="S23" s="95" t="s">
        <v>657</v>
      </c>
      <c r="T23" t="s">
        <v>656</v>
      </c>
    </row>
    <row r="24" spans="3:23" x14ac:dyDescent="0.25">
      <c r="C24" s="95"/>
      <c r="G24" s="124" t="s">
        <v>802</v>
      </c>
      <c r="H24" s="126" t="s">
        <v>803</v>
      </c>
      <c r="S24" s="95" t="s">
        <v>655</v>
      </c>
      <c r="T24" t="s">
        <v>654</v>
      </c>
    </row>
    <row r="25" spans="3:23" x14ac:dyDescent="0.25">
      <c r="C25" s="95"/>
      <c r="G25" s="124" t="s">
        <v>804</v>
      </c>
      <c r="H25" s="126" t="s">
        <v>805</v>
      </c>
      <c r="V25" t="s">
        <v>586</v>
      </c>
      <c r="W25" s="95" t="s">
        <v>586</v>
      </c>
    </row>
    <row r="26" spans="3:23" x14ac:dyDescent="0.25">
      <c r="C26" s="95"/>
      <c r="G26" s="124" t="s">
        <v>689</v>
      </c>
      <c r="H26" s="126" t="s">
        <v>688</v>
      </c>
    </row>
    <row r="27" spans="3:23" x14ac:dyDescent="0.25">
      <c r="C27" s="95"/>
      <c r="G27" s="124" t="s">
        <v>685</v>
      </c>
      <c r="H27" s="126" t="s">
        <v>684</v>
      </c>
    </row>
    <row r="28" spans="3:23" x14ac:dyDescent="0.25">
      <c r="C28" s="95"/>
      <c r="G28" s="124" t="s">
        <v>806</v>
      </c>
      <c r="H28" s="126" t="s">
        <v>807</v>
      </c>
    </row>
    <row r="29" spans="3:23" x14ac:dyDescent="0.25">
      <c r="G29" s="124" t="s">
        <v>808</v>
      </c>
      <c r="H29" s="126" t="s">
        <v>809</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3"/>
  <sheetViews>
    <sheetView workbookViewId="0">
      <pane xSplit="2" ySplit="1" topLeftCell="D2" activePane="bottomRight" state="frozen"/>
      <selection pane="topRight" activeCell="C1" sqref="C1"/>
      <selection pane="bottomLeft" activeCell="A2" sqref="A2"/>
      <selection pane="bottomRight" activeCell="H76" sqref="H76"/>
    </sheetView>
  </sheetViews>
  <sheetFormatPr defaultColWidth="25.28515625" defaultRowHeight="15" x14ac:dyDescent="0.25"/>
  <cols>
    <col min="1" max="1" width="37.85546875" customWidth="1"/>
    <col min="2" max="2" width="25.28515625" customWidth="1"/>
    <col min="3" max="3" width="7.7109375" style="206" customWidth="1"/>
    <col min="4" max="4" width="24.7109375" style="85" customWidth="1"/>
    <col min="5" max="5" width="7.7109375" style="206"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1029</v>
      </c>
      <c r="B1" s="9" t="s">
        <v>267</v>
      </c>
      <c r="C1" s="207"/>
      <c r="D1" s="209" t="s">
        <v>1080</v>
      </c>
      <c r="E1" s="207"/>
      <c r="F1" s="9" t="s">
        <v>734</v>
      </c>
      <c r="G1" s="9" t="s">
        <v>878</v>
      </c>
      <c r="H1" s="9" t="s">
        <v>1030</v>
      </c>
      <c r="I1" s="9" t="s">
        <v>880</v>
      </c>
      <c r="J1" s="9" t="s">
        <v>1031</v>
      </c>
      <c r="K1" s="9" t="s">
        <v>1133</v>
      </c>
      <c r="L1" s="9" t="s">
        <v>1132</v>
      </c>
    </row>
    <row r="2" spans="1:12" x14ac:dyDescent="0.25">
      <c r="A2" t="s">
        <v>978</v>
      </c>
      <c r="B2" t="s">
        <v>900</v>
      </c>
      <c r="D2" s="85" t="s">
        <v>734</v>
      </c>
      <c r="F2" t="s">
        <v>1002</v>
      </c>
      <c r="G2" t="s">
        <v>47</v>
      </c>
      <c r="H2" t="s">
        <v>1152</v>
      </c>
      <c r="I2" t="s">
        <v>1032</v>
      </c>
      <c r="J2" t="s">
        <v>1066</v>
      </c>
      <c r="K2" s="8" t="s">
        <v>1134</v>
      </c>
      <c r="L2" t="s">
        <v>1115</v>
      </c>
    </row>
    <row r="3" spans="1:12" x14ac:dyDescent="0.25">
      <c r="A3" t="s">
        <v>979</v>
      </c>
      <c r="B3" t="s">
        <v>902</v>
      </c>
      <c r="D3" s="85" t="s">
        <v>878</v>
      </c>
      <c r="F3" t="s">
        <v>1003</v>
      </c>
      <c r="G3" t="s">
        <v>49</v>
      </c>
      <c r="H3" t="s">
        <v>1039</v>
      </c>
      <c r="I3" t="s">
        <v>1033</v>
      </c>
      <c r="J3" t="s">
        <v>1068</v>
      </c>
      <c r="K3" t="s">
        <v>1113</v>
      </c>
    </row>
    <row r="4" spans="1:12" x14ac:dyDescent="0.25">
      <c r="A4" t="s">
        <v>980</v>
      </c>
      <c r="B4" t="s">
        <v>904</v>
      </c>
      <c r="D4" s="85" t="s">
        <v>1030</v>
      </c>
      <c r="F4" t="s">
        <v>1007</v>
      </c>
      <c r="G4" t="s">
        <v>51</v>
      </c>
      <c r="H4" t="s">
        <v>1040</v>
      </c>
      <c r="I4" t="s">
        <v>1034</v>
      </c>
      <c r="J4" t="s">
        <v>1070</v>
      </c>
      <c r="K4" t="s">
        <v>1114</v>
      </c>
    </row>
    <row r="5" spans="1:12" x14ac:dyDescent="0.25">
      <c r="A5" t="s">
        <v>981</v>
      </c>
      <c r="B5" t="s">
        <v>906</v>
      </c>
      <c r="D5" s="85" t="s">
        <v>1133</v>
      </c>
      <c r="F5" t="s">
        <v>1006</v>
      </c>
      <c r="G5" t="s">
        <v>53</v>
      </c>
      <c r="H5" t="s">
        <v>1041</v>
      </c>
      <c r="I5" t="s">
        <v>1035</v>
      </c>
      <c r="J5" t="s">
        <v>1072</v>
      </c>
    </row>
    <row r="6" spans="1:12" x14ac:dyDescent="0.25">
      <c r="A6" t="s">
        <v>982</v>
      </c>
      <c r="B6" t="s">
        <v>908</v>
      </c>
      <c r="D6" s="85" t="s">
        <v>880</v>
      </c>
      <c r="F6" t="s">
        <v>1169</v>
      </c>
      <c r="G6" t="s">
        <v>56</v>
      </c>
      <c r="H6" t="s">
        <v>1055</v>
      </c>
      <c r="I6" t="s">
        <v>1131</v>
      </c>
      <c r="J6" t="s">
        <v>1074</v>
      </c>
    </row>
    <row r="7" spans="1:12" x14ac:dyDescent="0.25">
      <c r="A7" t="s">
        <v>983</v>
      </c>
      <c r="B7" t="s">
        <v>910</v>
      </c>
      <c r="D7" s="85" t="s">
        <v>1031</v>
      </c>
      <c r="F7" t="s">
        <v>1005</v>
      </c>
      <c r="G7" t="s">
        <v>58</v>
      </c>
      <c r="H7" t="s">
        <v>1042</v>
      </c>
      <c r="I7" t="s">
        <v>1036</v>
      </c>
      <c r="J7" t="s">
        <v>1076</v>
      </c>
    </row>
    <row r="8" spans="1:12" x14ac:dyDescent="0.25">
      <c r="A8" t="s">
        <v>984</v>
      </c>
      <c r="B8" t="s">
        <v>912</v>
      </c>
      <c r="D8" s="85" t="s">
        <v>1132</v>
      </c>
      <c r="F8" t="s">
        <v>1004</v>
      </c>
      <c r="G8" t="s">
        <v>60</v>
      </c>
      <c r="H8" t="s">
        <v>1043</v>
      </c>
      <c r="I8" t="s">
        <v>1037</v>
      </c>
      <c r="J8" t="s">
        <v>1077</v>
      </c>
    </row>
    <row r="9" spans="1:12" x14ac:dyDescent="0.25">
      <c r="A9" t="s">
        <v>985</v>
      </c>
      <c r="B9" t="s">
        <v>914</v>
      </c>
      <c r="F9" t="s">
        <v>992</v>
      </c>
      <c r="G9" t="s">
        <v>62</v>
      </c>
      <c r="H9" t="s">
        <v>1150</v>
      </c>
      <c r="I9" t="s">
        <v>1038</v>
      </c>
      <c r="J9" t="s">
        <v>1079</v>
      </c>
    </row>
    <row r="10" spans="1:12" x14ac:dyDescent="0.25">
      <c r="A10" t="s">
        <v>986</v>
      </c>
      <c r="B10" t="s">
        <v>916</v>
      </c>
      <c r="F10" t="s">
        <v>990</v>
      </c>
      <c r="G10" t="s">
        <v>64</v>
      </c>
      <c r="H10" t="s">
        <v>1044</v>
      </c>
      <c r="I10" s="85" t="s">
        <v>1102</v>
      </c>
      <c r="J10" s="85" t="s">
        <v>1101</v>
      </c>
    </row>
    <row r="11" spans="1:12" x14ac:dyDescent="0.25">
      <c r="A11" t="s">
        <v>1013</v>
      </c>
      <c r="B11" t="s">
        <v>918</v>
      </c>
      <c r="F11" t="s">
        <v>991</v>
      </c>
      <c r="G11" t="s">
        <v>66</v>
      </c>
      <c r="H11" t="s">
        <v>1045</v>
      </c>
      <c r="I11" t="s">
        <v>1103</v>
      </c>
      <c r="K11" s="85"/>
    </row>
    <row r="12" spans="1:12" x14ac:dyDescent="0.25">
      <c r="A12" t="s">
        <v>1014</v>
      </c>
      <c r="B12" t="s">
        <v>920</v>
      </c>
      <c r="F12" t="s">
        <v>994</v>
      </c>
      <c r="G12" t="s">
        <v>68</v>
      </c>
      <c r="H12" t="s">
        <v>1151</v>
      </c>
    </row>
    <row r="13" spans="1:12" x14ac:dyDescent="0.25">
      <c r="A13" t="s">
        <v>987</v>
      </c>
      <c r="B13" t="s">
        <v>922</v>
      </c>
      <c r="F13" t="s">
        <v>995</v>
      </c>
      <c r="G13" t="s">
        <v>70</v>
      </c>
      <c r="H13" t="s">
        <v>1053</v>
      </c>
    </row>
    <row r="14" spans="1:12" x14ac:dyDescent="0.25">
      <c r="A14" t="s">
        <v>988</v>
      </c>
      <c r="B14" t="s">
        <v>924</v>
      </c>
      <c r="F14" t="s">
        <v>996</v>
      </c>
      <c r="G14" t="s">
        <v>72</v>
      </c>
      <c r="H14" t="s">
        <v>1157</v>
      </c>
    </row>
    <row r="15" spans="1:12" x14ac:dyDescent="0.25">
      <c r="A15" t="s">
        <v>989</v>
      </c>
      <c r="B15" t="s">
        <v>926</v>
      </c>
      <c r="F15" t="s">
        <v>993</v>
      </c>
      <c r="G15" t="s">
        <v>75</v>
      </c>
      <c r="H15" t="s">
        <v>1158</v>
      </c>
    </row>
    <row r="16" spans="1:12" x14ac:dyDescent="0.25">
      <c r="A16" t="s">
        <v>990</v>
      </c>
      <c r="B16" t="s">
        <v>928</v>
      </c>
      <c r="F16" t="s">
        <v>978</v>
      </c>
      <c r="G16" t="s">
        <v>77</v>
      </c>
      <c r="H16" t="s">
        <v>1136</v>
      </c>
    </row>
    <row r="17" spans="1:8" x14ac:dyDescent="0.25">
      <c r="A17" t="s">
        <v>991</v>
      </c>
      <c r="B17" t="s">
        <v>930</v>
      </c>
      <c r="F17" t="s">
        <v>983</v>
      </c>
      <c r="G17" t="s">
        <v>296</v>
      </c>
      <c r="H17" t="s">
        <v>1138</v>
      </c>
    </row>
    <row r="18" spans="1:8" x14ac:dyDescent="0.25">
      <c r="A18" t="s">
        <v>992</v>
      </c>
      <c r="B18" t="s">
        <v>932</v>
      </c>
      <c r="F18" t="s">
        <v>986</v>
      </c>
      <c r="G18" t="s">
        <v>79</v>
      </c>
      <c r="H18" t="s">
        <v>1144</v>
      </c>
    </row>
    <row r="19" spans="1:8" x14ac:dyDescent="0.25">
      <c r="A19" t="s">
        <v>993</v>
      </c>
      <c r="B19" t="s">
        <v>934</v>
      </c>
      <c r="F19" t="s">
        <v>985</v>
      </c>
      <c r="G19" t="s">
        <v>80</v>
      </c>
      <c r="H19" t="s">
        <v>1148</v>
      </c>
    </row>
    <row r="20" spans="1:8" x14ac:dyDescent="0.25">
      <c r="A20" t="s">
        <v>994</v>
      </c>
      <c r="B20" t="s">
        <v>936</v>
      </c>
      <c r="F20" t="s">
        <v>980</v>
      </c>
      <c r="G20" t="s">
        <v>82</v>
      </c>
      <c r="H20" t="s">
        <v>1146</v>
      </c>
    </row>
    <row r="21" spans="1:8" x14ac:dyDescent="0.25">
      <c r="A21" t="s">
        <v>995</v>
      </c>
      <c r="B21" t="s">
        <v>938</v>
      </c>
      <c r="F21" t="s">
        <v>982</v>
      </c>
      <c r="G21" t="s">
        <v>610</v>
      </c>
      <c r="H21" t="s">
        <v>1046</v>
      </c>
    </row>
    <row r="22" spans="1:8" x14ac:dyDescent="0.25">
      <c r="A22" t="s">
        <v>996</v>
      </c>
      <c r="B22" t="s">
        <v>940</v>
      </c>
      <c r="F22" t="s">
        <v>981</v>
      </c>
      <c r="G22" t="s">
        <v>279</v>
      </c>
      <c r="H22" t="s">
        <v>1153</v>
      </c>
    </row>
    <row r="23" spans="1:8" x14ac:dyDescent="0.25">
      <c r="A23" t="s">
        <v>997</v>
      </c>
      <c r="B23" t="s">
        <v>942</v>
      </c>
      <c r="F23" t="s">
        <v>979</v>
      </c>
      <c r="G23" t="s">
        <v>469</v>
      </c>
      <c r="H23" t="s">
        <v>1153</v>
      </c>
    </row>
    <row r="24" spans="1:8" x14ac:dyDescent="0.25">
      <c r="A24" t="s">
        <v>998</v>
      </c>
      <c r="B24" t="s">
        <v>943</v>
      </c>
      <c r="F24" t="s">
        <v>984</v>
      </c>
      <c r="G24" t="s">
        <v>86</v>
      </c>
      <c r="H24" t="s">
        <v>1047</v>
      </c>
    </row>
    <row r="25" spans="1:8" x14ac:dyDescent="0.25">
      <c r="A25" t="s">
        <v>999</v>
      </c>
      <c r="B25" t="s">
        <v>944</v>
      </c>
      <c r="F25" t="s">
        <v>1014</v>
      </c>
      <c r="G25" t="s">
        <v>298</v>
      </c>
      <c r="H25" t="s">
        <v>1154</v>
      </c>
    </row>
    <row r="26" spans="1:8" x14ac:dyDescent="0.25">
      <c r="A26" t="s">
        <v>1000</v>
      </c>
      <c r="B26" t="s">
        <v>946</v>
      </c>
      <c r="F26" t="s">
        <v>1013</v>
      </c>
      <c r="G26" t="s">
        <v>87</v>
      </c>
      <c r="H26" t="s">
        <v>1048</v>
      </c>
    </row>
    <row r="27" spans="1:8" x14ac:dyDescent="0.25">
      <c r="A27" t="s">
        <v>1001</v>
      </c>
      <c r="B27" t="s">
        <v>948</v>
      </c>
      <c r="F27" t="s">
        <v>998</v>
      </c>
      <c r="G27" t="s">
        <v>89</v>
      </c>
      <c r="H27" t="s">
        <v>1049</v>
      </c>
    </row>
    <row r="28" spans="1:8" x14ac:dyDescent="0.25">
      <c r="A28" t="s">
        <v>1002</v>
      </c>
      <c r="B28" t="s">
        <v>950</v>
      </c>
      <c r="F28" t="s">
        <v>1001</v>
      </c>
      <c r="G28" t="s">
        <v>91</v>
      </c>
      <c r="H28" t="s">
        <v>1050</v>
      </c>
    </row>
    <row r="29" spans="1:8" x14ac:dyDescent="0.25">
      <c r="A29" t="s">
        <v>1003</v>
      </c>
      <c r="B29" t="s">
        <v>952</v>
      </c>
      <c r="F29" t="s">
        <v>1000</v>
      </c>
      <c r="G29" t="s">
        <v>93</v>
      </c>
      <c r="H29" t="s">
        <v>1051</v>
      </c>
    </row>
    <row r="30" spans="1:8" x14ac:dyDescent="0.25">
      <c r="A30" t="s">
        <v>1004</v>
      </c>
      <c r="B30" t="s">
        <v>954</v>
      </c>
      <c r="F30" t="s">
        <v>997</v>
      </c>
      <c r="G30" t="s">
        <v>95</v>
      </c>
      <c r="H30" t="s">
        <v>160</v>
      </c>
    </row>
    <row r="31" spans="1:8" x14ac:dyDescent="0.25">
      <c r="A31" t="s">
        <v>1169</v>
      </c>
      <c r="B31" t="s">
        <v>1170</v>
      </c>
      <c r="F31" t="s">
        <v>999</v>
      </c>
      <c r="G31" t="s">
        <v>504</v>
      </c>
      <c r="H31" t="s">
        <v>1052</v>
      </c>
    </row>
    <row r="32" spans="1:8" x14ac:dyDescent="0.25">
      <c r="A32" t="s">
        <v>1005</v>
      </c>
      <c r="B32" t="s">
        <v>956</v>
      </c>
      <c r="F32" t="s">
        <v>989</v>
      </c>
      <c r="G32" t="s">
        <v>300</v>
      </c>
      <c r="H32" t="s">
        <v>1142</v>
      </c>
    </row>
    <row r="33" spans="1:10" x14ac:dyDescent="0.25">
      <c r="A33" t="s">
        <v>1006</v>
      </c>
      <c r="B33" t="s">
        <v>958</v>
      </c>
      <c r="F33" t="s">
        <v>987</v>
      </c>
      <c r="G33" t="s">
        <v>97</v>
      </c>
      <c r="H33" t="s">
        <v>1140</v>
      </c>
    </row>
    <row r="34" spans="1:10" x14ac:dyDescent="0.25">
      <c r="A34" t="s">
        <v>1007</v>
      </c>
      <c r="B34" t="s">
        <v>960</v>
      </c>
      <c r="F34" t="s">
        <v>988</v>
      </c>
      <c r="G34" t="s">
        <v>99</v>
      </c>
      <c r="H34" t="s">
        <v>1155</v>
      </c>
    </row>
    <row r="35" spans="1:10" x14ac:dyDescent="0.25">
      <c r="A35" t="s">
        <v>1008</v>
      </c>
      <c r="B35" t="s">
        <v>962</v>
      </c>
      <c r="F35" t="s">
        <v>1009</v>
      </c>
      <c r="G35" t="s">
        <v>101</v>
      </c>
      <c r="H35" t="s">
        <v>1156</v>
      </c>
    </row>
    <row r="36" spans="1:10" x14ac:dyDescent="0.25">
      <c r="A36" t="s">
        <v>1009</v>
      </c>
      <c r="B36" t="s">
        <v>964</v>
      </c>
      <c r="F36" t="s">
        <v>1008</v>
      </c>
      <c r="G36" t="s">
        <v>104</v>
      </c>
      <c r="H36" t="s">
        <v>1054</v>
      </c>
      <c r="J36" t="s">
        <v>1160</v>
      </c>
    </row>
    <row r="37" spans="1:10" x14ac:dyDescent="0.25">
      <c r="A37" t="s">
        <v>1010</v>
      </c>
      <c r="B37" t="s">
        <v>966</v>
      </c>
      <c r="F37" t="s">
        <v>1011</v>
      </c>
      <c r="G37" t="s">
        <v>106</v>
      </c>
      <c r="H37" t="s">
        <v>1159</v>
      </c>
      <c r="J37" t="s">
        <v>1160</v>
      </c>
    </row>
    <row r="38" spans="1:10" x14ac:dyDescent="0.25">
      <c r="A38" t="s">
        <v>1011</v>
      </c>
      <c r="B38" t="s">
        <v>968</v>
      </c>
      <c r="F38" t="s">
        <v>1012</v>
      </c>
      <c r="G38" t="s">
        <v>108</v>
      </c>
      <c r="H38" t="s">
        <v>1056</v>
      </c>
      <c r="J38" t="s">
        <v>1160</v>
      </c>
    </row>
    <row r="39" spans="1:10" x14ac:dyDescent="0.25">
      <c r="A39" t="s">
        <v>1012</v>
      </c>
      <c r="B39" t="s">
        <v>970</v>
      </c>
      <c r="F39" t="s">
        <v>1010</v>
      </c>
      <c r="G39" t="s">
        <v>110</v>
      </c>
      <c r="J39" t="s">
        <v>1160</v>
      </c>
    </row>
    <row r="40" spans="1:10" x14ac:dyDescent="0.25">
      <c r="A40" t="s">
        <v>1032</v>
      </c>
      <c r="B40" t="s">
        <v>971</v>
      </c>
      <c r="F40" s="85"/>
      <c r="G40" t="s">
        <v>612</v>
      </c>
      <c r="J40" t="s">
        <v>1160</v>
      </c>
    </row>
    <row r="41" spans="1:10" x14ac:dyDescent="0.25">
      <c r="A41" t="s">
        <v>1033</v>
      </c>
      <c r="B41" t="s">
        <v>972</v>
      </c>
      <c r="G41" t="s">
        <v>112</v>
      </c>
      <c r="J41" t="s">
        <v>1160</v>
      </c>
    </row>
    <row r="42" spans="1:10" x14ac:dyDescent="0.25">
      <c r="A42" t="s">
        <v>1034</v>
      </c>
      <c r="B42" t="s">
        <v>973</v>
      </c>
      <c r="G42" t="s">
        <v>114</v>
      </c>
      <c r="J42" t="s">
        <v>1160</v>
      </c>
    </row>
    <row r="43" spans="1:10" x14ac:dyDescent="0.25">
      <c r="A43" t="s">
        <v>1035</v>
      </c>
      <c r="B43" t="s">
        <v>974</v>
      </c>
      <c r="G43" t="s">
        <v>116</v>
      </c>
      <c r="J43" t="s">
        <v>1160</v>
      </c>
    </row>
    <row r="44" spans="1:10" x14ac:dyDescent="0.25">
      <c r="A44" t="s">
        <v>1036</v>
      </c>
      <c r="B44" t="s">
        <v>975</v>
      </c>
      <c r="G44" t="s">
        <v>118</v>
      </c>
      <c r="J44" t="s">
        <v>1160</v>
      </c>
    </row>
    <row r="45" spans="1:10" x14ac:dyDescent="0.25">
      <c r="A45" t="s">
        <v>1131</v>
      </c>
      <c r="B45" t="s">
        <v>1130</v>
      </c>
      <c r="G45" t="s">
        <v>120</v>
      </c>
      <c r="J45" t="s">
        <v>1160</v>
      </c>
    </row>
    <row r="46" spans="1:10" x14ac:dyDescent="0.25">
      <c r="A46" t="s">
        <v>1037</v>
      </c>
      <c r="B46" t="s">
        <v>976</v>
      </c>
      <c r="G46" t="s">
        <v>122</v>
      </c>
      <c r="J46" t="s">
        <v>1160</v>
      </c>
    </row>
    <row r="47" spans="1:10" x14ac:dyDescent="0.25">
      <c r="A47" t="s">
        <v>1038</v>
      </c>
      <c r="B47" s="85" t="s">
        <v>977</v>
      </c>
      <c r="G47" t="s">
        <v>125</v>
      </c>
      <c r="J47" t="s">
        <v>1160</v>
      </c>
    </row>
    <row r="48" spans="1:10" x14ac:dyDescent="0.25">
      <c r="A48" t="s">
        <v>1102</v>
      </c>
      <c r="B48" s="85" t="s">
        <v>1106</v>
      </c>
      <c r="G48" t="s">
        <v>127</v>
      </c>
      <c r="J48" t="s">
        <v>1160</v>
      </c>
    </row>
    <row r="49" spans="1:10" x14ac:dyDescent="0.25">
      <c r="A49" t="s">
        <v>1103</v>
      </c>
      <c r="B49" s="85" t="s">
        <v>1107</v>
      </c>
      <c r="G49" t="s">
        <v>129</v>
      </c>
      <c r="J49" t="s">
        <v>1160</v>
      </c>
    </row>
    <row r="50" spans="1:10" x14ac:dyDescent="0.25">
      <c r="A50" t="s">
        <v>1152</v>
      </c>
      <c r="B50" t="s">
        <v>1161</v>
      </c>
      <c r="G50" t="s">
        <v>131</v>
      </c>
    </row>
    <row r="51" spans="1:10" x14ac:dyDescent="0.25">
      <c r="A51" t="s">
        <v>1039</v>
      </c>
      <c r="B51" t="s">
        <v>1057</v>
      </c>
      <c r="G51" t="s">
        <v>133</v>
      </c>
    </row>
    <row r="52" spans="1:10" x14ac:dyDescent="0.25">
      <c r="A52" t="s">
        <v>1040</v>
      </c>
      <c r="B52" t="s">
        <v>1058</v>
      </c>
      <c r="G52" t="s">
        <v>135</v>
      </c>
    </row>
    <row r="53" spans="1:10" x14ac:dyDescent="0.25">
      <c r="A53" t="s">
        <v>1041</v>
      </c>
      <c r="B53" t="s">
        <v>84</v>
      </c>
      <c r="G53" t="s">
        <v>137</v>
      </c>
    </row>
    <row r="54" spans="1:10" x14ac:dyDescent="0.25">
      <c r="A54" t="s">
        <v>1055</v>
      </c>
      <c r="B54" t="s">
        <v>257</v>
      </c>
      <c r="G54" t="s">
        <v>139</v>
      </c>
    </row>
    <row r="55" spans="1:10" x14ac:dyDescent="0.25">
      <c r="A55" t="s">
        <v>1042</v>
      </c>
      <c r="B55" t="s">
        <v>1059</v>
      </c>
      <c r="G55" t="s">
        <v>141</v>
      </c>
    </row>
    <row r="56" spans="1:10" x14ac:dyDescent="0.25">
      <c r="A56" t="s">
        <v>1043</v>
      </c>
      <c r="B56" t="s">
        <v>837</v>
      </c>
      <c r="G56" t="s">
        <v>143</v>
      </c>
    </row>
    <row r="57" spans="1:10" x14ac:dyDescent="0.25">
      <c r="A57" t="s">
        <v>1150</v>
      </c>
      <c r="B57" t="s">
        <v>838</v>
      </c>
      <c r="G57" t="s">
        <v>145</v>
      </c>
    </row>
    <row r="58" spans="1:10" x14ac:dyDescent="0.25">
      <c r="A58" t="s">
        <v>1044</v>
      </c>
      <c r="B58" t="s">
        <v>839</v>
      </c>
      <c r="G58" t="s">
        <v>148</v>
      </c>
    </row>
    <row r="59" spans="1:10" x14ac:dyDescent="0.25">
      <c r="A59" t="s">
        <v>1045</v>
      </c>
      <c r="B59" t="s">
        <v>840</v>
      </c>
      <c r="G59" t="s">
        <v>150</v>
      </c>
    </row>
    <row r="60" spans="1:10" x14ac:dyDescent="0.25">
      <c r="A60" t="s">
        <v>1151</v>
      </c>
      <c r="B60" t="s">
        <v>841</v>
      </c>
      <c r="G60" t="s">
        <v>152</v>
      </c>
    </row>
    <row r="61" spans="1:10" x14ac:dyDescent="0.25">
      <c r="A61" t="s">
        <v>1053</v>
      </c>
      <c r="B61" t="s">
        <v>842</v>
      </c>
      <c r="G61" t="s">
        <v>155</v>
      </c>
    </row>
    <row r="62" spans="1:10" x14ac:dyDescent="0.25">
      <c r="A62" t="s">
        <v>1157</v>
      </c>
      <c r="B62" t="s">
        <v>843</v>
      </c>
      <c r="G62" t="s">
        <v>259</v>
      </c>
    </row>
    <row r="63" spans="1:10" x14ac:dyDescent="0.25">
      <c r="A63" t="s">
        <v>1158</v>
      </c>
      <c r="B63" t="s">
        <v>844</v>
      </c>
      <c r="G63" t="s">
        <v>302</v>
      </c>
    </row>
    <row r="64" spans="1:10" x14ac:dyDescent="0.25">
      <c r="A64" t="s">
        <v>1136</v>
      </c>
      <c r="B64" t="s">
        <v>1137</v>
      </c>
      <c r="G64" t="s">
        <v>304</v>
      </c>
    </row>
    <row r="65" spans="1:7" x14ac:dyDescent="0.25">
      <c r="A65" t="s">
        <v>1138</v>
      </c>
      <c r="B65" t="s">
        <v>1139</v>
      </c>
      <c r="G65" t="s">
        <v>160</v>
      </c>
    </row>
    <row r="66" spans="1:7" x14ac:dyDescent="0.25">
      <c r="A66" t="s">
        <v>1144</v>
      </c>
      <c r="B66" t="s">
        <v>1145</v>
      </c>
      <c r="G66" t="s">
        <v>162</v>
      </c>
    </row>
    <row r="67" spans="1:7" x14ac:dyDescent="0.25">
      <c r="A67" t="s">
        <v>1148</v>
      </c>
      <c r="B67" t="s">
        <v>1149</v>
      </c>
      <c r="G67" t="s">
        <v>164</v>
      </c>
    </row>
    <row r="68" spans="1:7" x14ac:dyDescent="0.25">
      <c r="A68" t="s">
        <v>1146</v>
      </c>
      <c r="B68" t="s">
        <v>1147</v>
      </c>
      <c r="G68" t="s">
        <v>1184</v>
      </c>
    </row>
    <row r="69" spans="1:7" x14ac:dyDescent="0.25">
      <c r="A69" t="s">
        <v>1046</v>
      </c>
      <c r="B69" t="s">
        <v>1060</v>
      </c>
      <c r="G69" t="s">
        <v>166</v>
      </c>
    </row>
    <row r="70" spans="1:7" x14ac:dyDescent="0.25">
      <c r="A70" t="s">
        <v>1153</v>
      </c>
      <c r="B70" t="s">
        <v>1162</v>
      </c>
      <c r="G70" t="s">
        <v>169</v>
      </c>
    </row>
    <row r="71" spans="1:7" x14ac:dyDescent="0.25">
      <c r="A71" t="s">
        <v>1153</v>
      </c>
      <c r="B71" t="s">
        <v>1061</v>
      </c>
      <c r="G71" t="s">
        <v>171</v>
      </c>
    </row>
    <row r="72" spans="1:7" x14ac:dyDescent="0.25">
      <c r="A72" t="s">
        <v>1047</v>
      </c>
      <c r="B72" t="s">
        <v>845</v>
      </c>
      <c r="G72" t="s">
        <v>306</v>
      </c>
    </row>
    <row r="73" spans="1:7" x14ac:dyDescent="0.25">
      <c r="A73" t="s">
        <v>1154</v>
      </c>
      <c r="B73" t="s">
        <v>1163</v>
      </c>
      <c r="G73" t="s">
        <v>173</v>
      </c>
    </row>
    <row r="74" spans="1:7" x14ac:dyDescent="0.25">
      <c r="A74" t="s">
        <v>1048</v>
      </c>
      <c r="B74" t="s">
        <v>1062</v>
      </c>
      <c r="G74" t="s">
        <v>175</v>
      </c>
    </row>
    <row r="75" spans="1:7" x14ac:dyDescent="0.25">
      <c r="A75" t="s">
        <v>1049</v>
      </c>
      <c r="B75" t="s">
        <v>275</v>
      </c>
      <c r="G75" t="s">
        <v>178</v>
      </c>
    </row>
    <row r="76" spans="1:7" x14ac:dyDescent="0.25">
      <c r="A76" t="s">
        <v>1050</v>
      </c>
      <c r="B76" t="s">
        <v>158</v>
      </c>
      <c r="G76" t="s">
        <v>180</v>
      </c>
    </row>
    <row r="77" spans="1:7" x14ac:dyDescent="0.25">
      <c r="A77" t="s">
        <v>1051</v>
      </c>
      <c r="B77" t="s">
        <v>159</v>
      </c>
      <c r="G77" t="s">
        <v>182</v>
      </c>
    </row>
    <row r="78" spans="1:7" x14ac:dyDescent="0.25">
      <c r="A78" t="s">
        <v>160</v>
      </c>
      <c r="B78" t="s">
        <v>161</v>
      </c>
      <c r="G78" t="s">
        <v>184</v>
      </c>
    </row>
    <row r="79" spans="1:7" x14ac:dyDescent="0.25">
      <c r="A79" t="s">
        <v>1052</v>
      </c>
      <c r="B79" t="s">
        <v>1063</v>
      </c>
      <c r="G79" t="s">
        <v>186</v>
      </c>
    </row>
    <row r="80" spans="1:7" x14ac:dyDescent="0.25">
      <c r="A80" t="s">
        <v>1142</v>
      </c>
      <c r="B80" t="s">
        <v>1143</v>
      </c>
      <c r="G80" t="s">
        <v>188</v>
      </c>
    </row>
    <row r="81" spans="1:7" x14ac:dyDescent="0.25">
      <c r="A81" t="s">
        <v>1140</v>
      </c>
      <c r="B81" t="s">
        <v>1141</v>
      </c>
      <c r="G81" t="s">
        <v>190</v>
      </c>
    </row>
    <row r="82" spans="1:7" x14ac:dyDescent="0.25">
      <c r="A82" t="s">
        <v>1155</v>
      </c>
      <c r="B82" t="s">
        <v>1164</v>
      </c>
      <c r="G82" t="s">
        <v>192</v>
      </c>
    </row>
    <row r="83" spans="1:7" x14ac:dyDescent="0.25">
      <c r="A83" t="s">
        <v>1156</v>
      </c>
      <c r="B83" t="s">
        <v>1165</v>
      </c>
      <c r="G83" t="s">
        <v>194</v>
      </c>
    </row>
    <row r="84" spans="1:7" x14ac:dyDescent="0.25">
      <c r="A84" t="s">
        <v>1054</v>
      </c>
      <c r="B84" t="s">
        <v>846</v>
      </c>
      <c r="G84" t="s">
        <v>196</v>
      </c>
    </row>
    <row r="85" spans="1:7" x14ac:dyDescent="0.25">
      <c r="A85" t="s">
        <v>1159</v>
      </c>
      <c r="B85" t="s">
        <v>280</v>
      </c>
      <c r="G85" t="s">
        <v>199</v>
      </c>
    </row>
    <row r="86" spans="1:7" x14ac:dyDescent="0.25">
      <c r="A86" t="s">
        <v>1056</v>
      </c>
      <c r="B86" t="s">
        <v>1064</v>
      </c>
      <c r="G86" t="s">
        <v>202</v>
      </c>
    </row>
    <row r="87" spans="1:7" x14ac:dyDescent="0.25">
      <c r="A87" t="s">
        <v>1104</v>
      </c>
      <c r="B87" s="85" t="s">
        <v>1108</v>
      </c>
      <c r="G87" t="s">
        <v>204</v>
      </c>
    </row>
    <row r="88" spans="1:7" x14ac:dyDescent="0.25">
      <c r="A88" t="s">
        <v>1105</v>
      </c>
      <c r="B88" s="85" t="s">
        <v>1109</v>
      </c>
      <c r="G88" t="s">
        <v>207</v>
      </c>
    </row>
    <row r="89" spans="1:7" x14ac:dyDescent="0.25">
      <c r="A89" t="s">
        <v>1066</v>
      </c>
      <c r="B89" s="85" t="s">
        <v>1065</v>
      </c>
      <c r="G89" t="s">
        <v>209</v>
      </c>
    </row>
    <row r="90" spans="1:7" x14ac:dyDescent="0.25">
      <c r="A90" t="s">
        <v>1068</v>
      </c>
      <c r="B90" s="85" t="s">
        <v>1067</v>
      </c>
      <c r="G90" t="s">
        <v>211</v>
      </c>
    </row>
    <row r="91" spans="1:7" x14ac:dyDescent="0.25">
      <c r="A91" t="s">
        <v>1070</v>
      </c>
      <c r="B91" s="85" t="s">
        <v>1069</v>
      </c>
      <c r="G91" t="s">
        <v>262</v>
      </c>
    </row>
    <row r="92" spans="1:7" x14ac:dyDescent="0.25">
      <c r="A92" t="s">
        <v>1072</v>
      </c>
      <c r="B92" s="85" t="s">
        <v>1071</v>
      </c>
      <c r="G92" t="s">
        <v>213</v>
      </c>
    </row>
    <row r="93" spans="1:7" x14ac:dyDescent="0.25">
      <c r="A93" t="s">
        <v>1074</v>
      </c>
      <c r="B93" t="s">
        <v>1073</v>
      </c>
      <c r="G93" t="s">
        <v>217</v>
      </c>
    </row>
    <row r="94" spans="1:7" x14ac:dyDescent="0.25">
      <c r="A94" t="s">
        <v>1076</v>
      </c>
      <c r="B94" t="s">
        <v>1075</v>
      </c>
      <c r="G94" t="s">
        <v>219</v>
      </c>
    </row>
    <row r="95" spans="1:7" x14ac:dyDescent="0.25">
      <c r="A95" t="s">
        <v>1077</v>
      </c>
      <c r="B95">
        <v>1662</v>
      </c>
      <c r="G95" t="s">
        <v>215</v>
      </c>
    </row>
    <row r="96" spans="1:7" x14ac:dyDescent="0.25">
      <c r="A96" t="s">
        <v>1079</v>
      </c>
      <c r="B96" t="s">
        <v>1078</v>
      </c>
      <c r="G96" t="s">
        <v>253</v>
      </c>
    </row>
    <row r="97" spans="1:7" x14ac:dyDescent="0.25">
      <c r="A97" t="s">
        <v>1101</v>
      </c>
      <c r="B97" t="s">
        <v>1110</v>
      </c>
      <c r="G97" t="s">
        <v>221</v>
      </c>
    </row>
    <row r="98" spans="1:7" x14ac:dyDescent="0.25">
      <c r="A98" s="85" t="s">
        <v>1134</v>
      </c>
      <c r="B98" s="85" t="s">
        <v>1135</v>
      </c>
      <c r="G98" t="s">
        <v>223</v>
      </c>
    </row>
    <row r="99" spans="1:7" x14ac:dyDescent="0.25">
      <c r="A99" t="s">
        <v>1113</v>
      </c>
      <c r="B99" t="s">
        <v>1118</v>
      </c>
      <c r="G99" t="s">
        <v>225</v>
      </c>
    </row>
    <row r="100" spans="1:7" x14ac:dyDescent="0.25">
      <c r="A100" t="s">
        <v>1114</v>
      </c>
      <c r="B100" t="s">
        <v>1119</v>
      </c>
      <c r="G100" t="s">
        <v>227</v>
      </c>
    </row>
    <row r="101" spans="1:7" x14ac:dyDescent="0.25">
      <c r="A101" t="s">
        <v>1115</v>
      </c>
      <c r="B101" t="s">
        <v>1120</v>
      </c>
      <c r="G101" t="s">
        <v>229</v>
      </c>
    </row>
    <row r="102" spans="1:7" x14ac:dyDescent="0.25">
      <c r="A102" t="s">
        <v>47</v>
      </c>
      <c r="B102" t="s">
        <v>48</v>
      </c>
      <c r="G102" t="s">
        <v>231</v>
      </c>
    </row>
    <row r="103" spans="1:7" x14ac:dyDescent="0.25">
      <c r="A103" t="s">
        <v>49</v>
      </c>
      <c r="B103" t="s">
        <v>50</v>
      </c>
      <c r="G103" t="s">
        <v>233</v>
      </c>
    </row>
    <row r="104" spans="1:7" x14ac:dyDescent="0.25">
      <c r="A104" t="s">
        <v>51</v>
      </c>
      <c r="B104" t="s">
        <v>52</v>
      </c>
      <c r="G104" t="s">
        <v>235</v>
      </c>
    </row>
    <row r="105" spans="1:7" x14ac:dyDescent="0.25">
      <c r="A105" t="s">
        <v>53</v>
      </c>
      <c r="B105" t="s">
        <v>55</v>
      </c>
      <c r="G105" t="s">
        <v>243</v>
      </c>
    </row>
    <row r="106" spans="1:7" x14ac:dyDescent="0.25">
      <c r="A106" t="s">
        <v>56</v>
      </c>
      <c r="B106" t="s">
        <v>57</v>
      </c>
      <c r="G106" t="s">
        <v>237</v>
      </c>
    </row>
    <row r="107" spans="1:7" x14ac:dyDescent="0.25">
      <c r="A107" t="s">
        <v>58</v>
      </c>
      <c r="B107" t="s">
        <v>59</v>
      </c>
      <c r="G107" s="112" t="s">
        <v>239</v>
      </c>
    </row>
    <row r="108" spans="1:7" x14ac:dyDescent="0.25">
      <c r="A108" t="s">
        <v>60</v>
      </c>
      <c r="B108" t="s">
        <v>61</v>
      </c>
      <c r="G108" s="112" t="s">
        <v>241</v>
      </c>
    </row>
    <row r="109" spans="1:7" x14ac:dyDescent="0.25">
      <c r="A109" t="s">
        <v>62</v>
      </c>
      <c r="B109" t="s">
        <v>63</v>
      </c>
      <c r="G109" s="112" t="s">
        <v>245</v>
      </c>
    </row>
    <row r="110" spans="1:7" x14ac:dyDescent="0.25">
      <c r="A110" t="s">
        <v>64</v>
      </c>
      <c r="B110" t="s">
        <v>65</v>
      </c>
      <c r="G110" s="112" t="s">
        <v>246</v>
      </c>
    </row>
    <row r="111" spans="1:7" x14ac:dyDescent="0.25">
      <c r="A111" t="s">
        <v>66</v>
      </c>
      <c r="B111" t="s">
        <v>67</v>
      </c>
      <c r="G111" s="112" t="s">
        <v>248</v>
      </c>
    </row>
    <row r="112" spans="1:7" x14ac:dyDescent="0.25">
      <c r="A112" t="s">
        <v>68</v>
      </c>
      <c r="B112" t="s">
        <v>69</v>
      </c>
      <c r="G112" t="s">
        <v>1111</v>
      </c>
    </row>
    <row r="113" spans="1:13" x14ac:dyDescent="0.25">
      <c r="A113" t="s">
        <v>70</v>
      </c>
      <c r="B113" t="s">
        <v>71</v>
      </c>
      <c r="G113" t="s">
        <v>1112</v>
      </c>
    </row>
    <row r="114" spans="1:13" s="208" customFormat="1" x14ac:dyDescent="0.25">
      <c r="A114" t="s">
        <v>72</v>
      </c>
      <c r="B114" t="s">
        <v>74</v>
      </c>
      <c r="C114" s="206"/>
      <c r="D114" s="85"/>
      <c r="E114" s="206"/>
      <c r="F114"/>
      <c r="G114"/>
      <c r="H114"/>
      <c r="I114"/>
      <c r="J114"/>
      <c r="K114"/>
      <c r="L114"/>
      <c r="M114"/>
    </row>
    <row r="115" spans="1:13" x14ac:dyDescent="0.25">
      <c r="A115" t="s">
        <v>75</v>
      </c>
      <c r="B115" t="s">
        <v>76</v>
      </c>
      <c r="G115" s="85"/>
    </row>
    <row r="116" spans="1:13" x14ac:dyDescent="0.25">
      <c r="A116" t="s">
        <v>77</v>
      </c>
      <c r="B116" t="s">
        <v>78</v>
      </c>
    </row>
    <row r="117" spans="1:13" x14ac:dyDescent="0.25">
      <c r="A117" t="s">
        <v>296</v>
      </c>
      <c r="B117" t="s">
        <v>297</v>
      </c>
    </row>
    <row r="118" spans="1:13" x14ac:dyDescent="0.25">
      <c r="A118" t="s">
        <v>79</v>
      </c>
      <c r="B118" t="s">
        <v>609</v>
      </c>
    </row>
    <row r="119" spans="1:13" x14ac:dyDescent="0.25">
      <c r="A119" t="s">
        <v>80</v>
      </c>
      <c r="B119" t="s">
        <v>81</v>
      </c>
    </row>
    <row r="120" spans="1:13" s="208" customFormat="1" x14ac:dyDescent="0.25">
      <c r="A120" t="s">
        <v>82</v>
      </c>
      <c r="B120" t="s">
        <v>83</v>
      </c>
      <c r="C120" s="206"/>
      <c r="D120" s="85"/>
      <c r="E120" s="206"/>
      <c r="F120"/>
      <c r="G120"/>
      <c r="H120"/>
      <c r="I120"/>
      <c r="J120"/>
      <c r="K120"/>
      <c r="L120"/>
      <c r="M120"/>
    </row>
    <row r="121" spans="1:13" x14ac:dyDescent="0.25">
      <c r="A121" t="s">
        <v>610</v>
      </c>
      <c r="B121" t="s">
        <v>608</v>
      </c>
    </row>
    <row r="122" spans="1:13" x14ac:dyDescent="0.25">
      <c r="A122" t="s">
        <v>279</v>
      </c>
      <c r="B122" t="s">
        <v>280</v>
      </c>
    </row>
    <row r="123" spans="1:13" x14ac:dyDescent="0.25">
      <c r="A123" t="s">
        <v>469</v>
      </c>
      <c r="B123" t="s">
        <v>85</v>
      </c>
    </row>
    <row r="124" spans="1:13" x14ac:dyDescent="0.25">
      <c r="A124" t="s">
        <v>86</v>
      </c>
      <c r="B124" t="s">
        <v>258</v>
      </c>
    </row>
    <row r="125" spans="1:13" x14ac:dyDescent="0.25">
      <c r="A125" t="s">
        <v>298</v>
      </c>
      <c r="B125" t="s">
        <v>299</v>
      </c>
    </row>
    <row r="126" spans="1:13" x14ac:dyDescent="0.25">
      <c r="A126" t="s">
        <v>87</v>
      </c>
      <c r="B126" t="s">
        <v>88</v>
      </c>
    </row>
    <row r="127" spans="1:13" x14ac:dyDescent="0.25">
      <c r="A127" t="s">
        <v>89</v>
      </c>
      <c r="B127" t="s">
        <v>90</v>
      </c>
    </row>
    <row r="128" spans="1:13" x14ac:dyDescent="0.25">
      <c r="A128" t="s">
        <v>91</v>
      </c>
      <c r="B128" t="s">
        <v>92</v>
      </c>
    </row>
    <row r="129" spans="1:13" x14ac:dyDescent="0.25">
      <c r="A129" t="s">
        <v>93</v>
      </c>
      <c r="B129" t="s">
        <v>94</v>
      </c>
    </row>
    <row r="130" spans="1:13" x14ac:dyDescent="0.25">
      <c r="A130" t="s">
        <v>95</v>
      </c>
      <c r="B130" t="s">
        <v>96</v>
      </c>
    </row>
    <row r="131" spans="1:13" s="208" customFormat="1" x14ac:dyDescent="0.25">
      <c r="A131" t="s">
        <v>504</v>
      </c>
      <c r="B131" t="s">
        <v>257</v>
      </c>
      <c r="C131" s="206"/>
      <c r="D131" s="85"/>
      <c r="E131" s="206"/>
      <c r="F131"/>
      <c r="G131"/>
      <c r="H131"/>
      <c r="I131"/>
      <c r="J131"/>
      <c r="K131"/>
      <c r="L131"/>
      <c r="M131"/>
    </row>
    <row r="132" spans="1:13" s="208" customFormat="1" x14ac:dyDescent="0.25">
      <c r="A132" t="s">
        <v>300</v>
      </c>
      <c r="B132" t="s">
        <v>301</v>
      </c>
      <c r="C132" s="206"/>
      <c r="D132" s="85"/>
      <c r="E132" s="206"/>
      <c r="F132"/>
      <c r="G132"/>
      <c r="H132"/>
      <c r="I132"/>
      <c r="J132"/>
      <c r="K132"/>
      <c r="L132"/>
      <c r="M132"/>
    </row>
    <row r="133" spans="1:13" x14ac:dyDescent="0.25">
      <c r="A133" t="s">
        <v>97</v>
      </c>
      <c r="B133" t="s">
        <v>98</v>
      </c>
    </row>
    <row r="134" spans="1:13" x14ac:dyDescent="0.25">
      <c r="A134" t="s">
        <v>99</v>
      </c>
      <c r="B134" t="s">
        <v>100</v>
      </c>
    </row>
    <row r="135" spans="1:13" x14ac:dyDescent="0.25">
      <c r="A135" t="s">
        <v>101</v>
      </c>
      <c r="B135" t="s">
        <v>102</v>
      </c>
    </row>
    <row r="136" spans="1:13" x14ac:dyDescent="0.25">
      <c r="A136" t="s">
        <v>104</v>
      </c>
      <c r="B136" t="s">
        <v>105</v>
      </c>
    </row>
    <row r="137" spans="1:13" s="208" customFormat="1" x14ac:dyDescent="0.25">
      <c r="A137" t="s">
        <v>106</v>
      </c>
      <c r="B137" t="s">
        <v>107</v>
      </c>
      <c r="C137" s="206"/>
      <c r="D137" s="85"/>
      <c r="E137" s="206"/>
      <c r="F137"/>
      <c r="G137"/>
      <c r="H137"/>
      <c r="I137"/>
      <c r="J137"/>
      <c r="K137"/>
      <c r="L137"/>
      <c r="M137"/>
    </row>
    <row r="138" spans="1:13" x14ac:dyDescent="0.25">
      <c r="A138" t="s">
        <v>108</v>
      </c>
      <c r="B138" t="s">
        <v>109</v>
      </c>
    </row>
    <row r="139" spans="1:13" s="208" customFormat="1" x14ac:dyDescent="0.25">
      <c r="A139" t="s">
        <v>110</v>
      </c>
      <c r="B139" t="s">
        <v>111</v>
      </c>
      <c r="C139" s="206"/>
      <c r="D139" s="85"/>
      <c r="E139" s="206"/>
      <c r="F139"/>
      <c r="G139"/>
      <c r="H139"/>
      <c r="I139"/>
      <c r="J139"/>
      <c r="K139"/>
      <c r="L139"/>
      <c r="M139"/>
    </row>
    <row r="140" spans="1:13" x14ac:dyDescent="0.25">
      <c r="A140" t="s">
        <v>612</v>
      </c>
      <c r="B140" t="s">
        <v>611</v>
      </c>
    </row>
    <row r="141" spans="1:13" x14ac:dyDescent="0.25">
      <c r="A141" t="s">
        <v>112</v>
      </c>
      <c r="B141" t="s">
        <v>113</v>
      </c>
    </row>
    <row r="142" spans="1:13" x14ac:dyDescent="0.25">
      <c r="A142" t="s">
        <v>114</v>
      </c>
      <c r="B142" t="s">
        <v>115</v>
      </c>
    </row>
    <row r="143" spans="1:13" x14ac:dyDescent="0.25">
      <c r="A143" t="s">
        <v>116</v>
      </c>
      <c r="B143" t="s">
        <v>117</v>
      </c>
    </row>
    <row r="144" spans="1:13" x14ac:dyDescent="0.25">
      <c r="A144" t="s">
        <v>118</v>
      </c>
      <c r="B144" t="s">
        <v>119</v>
      </c>
    </row>
    <row r="145" spans="1:13" x14ac:dyDescent="0.25">
      <c r="A145" t="s">
        <v>120</v>
      </c>
      <c r="B145" t="s">
        <v>121</v>
      </c>
    </row>
    <row r="146" spans="1:13" x14ac:dyDescent="0.25">
      <c r="A146" t="s">
        <v>122</v>
      </c>
      <c r="B146" t="s">
        <v>123</v>
      </c>
    </row>
    <row r="147" spans="1:13" x14ac:dyDescent="0.25">
      <c r="A147" t="s">
        <v>125</v>
      </c>
      <c r="B147" t="s">
        <v>126</v>
      </c>
    </row>
    <row r="148" spans="1:13" x14ac:dyDescent="0.25">
      <c r="A148" t="s">
        <v>127</v>
      </c>
      <c r="B148" t="s">
        <v>128</v>
      </c>
    </row>
    <row r="149" spans="1:13" x14ac:dyDescent="0.25">
      <c r="A149" t="s">
        <v>129</v>
      </c>
      <c r="B149" t="s">
        <v>130</v>
      </c>
    </row>
    <row r="150" spans="1:13" x14ac:dyDescent="0.25">
      <c r="A150" t="s">
        <v>131</v>
      </c>
      <c r="B150" t="s">
        <v>132</v>
      </c>
    </row>
    <row r="151" spans="1:13" s="208" customFormat="1" x14ac:dyDescent="0.25">
      <c r="A151" t="s">
        <v>133</v>
      </c>
      <c r="B151" t="s">
        <v>134</v>
      </c>
      <c r="C151" s="206"/>
      <c r="D151" s="85"/>
      <c r="E151" s="206"/>
      <c r="F151"/>
      <c r="G151"/>
      <c r="H151"/>
      <c r="I151"/>
      <c r="J151"/>
      <c r="K151"/>
      <c r="L151"/>
      <c r="M151"/>
    </row>
    <row r="152" spans="1:13" x14ac:dyDescent="0.25">
      <c r="A152" t="s">
        <v>135</v>
      </c>
      <c r="B152" t="s">
        <v>136</v>
      </c>
    </row>
    <row r="153" spans="1:13" x14ac:dyDescent="0.25">
      <c r="A153" t="s">
        <v>137</v>
      </c>
      <c r="B153" t="s">
        <v>138</v>
      </c>
    </row>
    <row r="154" spans="1:13" x14ac:dyDescent="0.25">
      <c r="A154" t="s">
        <v>139</v>
      </c>
      <c r="B154" t="s">
        <v>140</v>
      </c>
    </row>
    <row r="155" spans="1:13" x14ac:dyDescent="0.25">
      <c r="A155" t="s">
        <v>141</v>
      </c>
      <c r="B155" t="s">
        <v>142</v>
      </c>
    </row>
    <row r="156" spans="1:13" x14ac:dyDescent="0.25">
      <c r="A156" t="s">
        <v>143</v>
      </c>
      <c r="B156" t="s">
        <v>144</v>
      </c>
    </row>
    <row r="157" spans="1:13" x14ac:dyDescent="0.25">
      <c r="A157" t="s">
        <v>145</v>
      </c>
      <c r="B157" t="s">
        <v>147</v>
      </c>
    </row>
    <row r="158" spans="1:13" x14ac:dyDescent="0.25">
      <c r="A158" t="s">
        <v>148</v>
      </c>
      <c r="B158" t="s">
        <v>149</v>
      </c>
    </row>
    <row r="159" spans="1:13" x14ac:dyDescent="0.25">
      <c r="A159" t="s">
        <v>150</v>
      </c>
      <c r="B159" t="s">
        <v>151</v>
      </c>
    </row>
    <row r="160" spans="1:13" s="208" customFormat="1" x14ac:dyDescent="0.25">
      <c r="A160" t="s">
        <v>152</v>
      </c>
      <c r="B160" t="s">
        <v>154</v>
      </c>
      <c r="C160" s="206"/>
      <c r="D160" s="85"/>
      <c r="E160" s="206"/>
      <c r="F160"/>
      <c r="G160"/>
      <c r="H160"/>
      <c r="I160"/>
      <c r="J160"/>
      <c r="K160"/>
      <c r="L160"/>
      <c r="M160"/>
    </row>
    <row r="161" spans="1:13" x14ac:dyDescent="0.25">
      <c r="A161" t="s">
        <v>155</v>
      </c>
      <c r="B161" t="s">
        <v>157</v>
      </c>
    </row>
    <row r="162" spans="1:13" x14ac:dyDescent="0.25">
      <c r="A162" t="s">
        <v>259</v>
      </c>
      <c r="B162" t="s">
        <v>260</v>
      </c>
    </row>
    <row r="163" spans="1:13" x14ac:dyDescent="0.25">
      <c r="A163" t="s">
        <v>302</v>
      </c>
      <c r="B163" t="s">
        <v>303</v>
      </c>
    </row>
    <row r="164" spans="1:13" x14ac:dyDescent="0.25">
      <c r="A164" t="s">
        <v>304</v>
      </c>
      <c r="B164" t="s">
        <v>305</v>
      </c>
    </row>
    <row r="165" spans="1:13" s="208" customFormat="1" x14ac:dyDescent="0.25">
      <c r="A165" t="s">
        <v>160</v>
      </c>
      <c r="B165" t="s">
        <v>161</v>
      </c>
      <c r="C165" s="206"/>
      <c r="D165" s="85"/>
      <c r="E165" s="206"/>
      <c r="F165"/>
      <c r="G165"/>
      <c r="H165"/>
      <c r="I165"/>
      <c r="J165"/>
      <c r="K165"/>
      <c r="L165"/>
      <c r="M165"/>
    </row>
    <row r="166" spans="1:13" x14ac:dyDescent="0.25">
      <c r="A166" t="s">
        <v>162</v>
      </c>
      <c r="B166" t="s">
        <v>163</v>
      </c>
    </row>
    <row r="167" spans="1:13" x14ac:dyDescent="0.25">
      <c r="A167" t="s">
        <v>164</v>
      </c>
      <c r="B167" t="s">
        <v>165</v>
      </c>
    </row>
    <row r="168" spans="1:13" x14ac:dyDescent="0.25">
      <c r="A168" t="s">
        <v>1184</v>
      </c>
      <c r="B168" t="s">
        <v>1185</v>
      </c>
    </row>
    <row r="169" spans="1:13" x14ac:dyDescent="0.25">
      <c r="A169" t="s">
        <v>166</v>
      </c>
      <c r="B169" t="s">
        <v>168</v>
      </c>
    </row>
    <row r="170" spans="1:13" x14ac:dyDescent="0.25">
      <c r="A170" t="s">
        <v>169</v>
      </c>
      <c r="B170" t="s">
        <v>170</v>
      </c>
    </row>
    <row r="171" spans="1:13" x14ac:dyDescent="0.25">
      <c r="A171" t="s">
        <v>171</v>
      </c>
      <c r="B171" t="s">
        <v>172</v>
      </c>
    </row>
    <row r="172" spans="1:13" x14ac:dyDescent="0.25">
      <c r="A172" t="s">
        <v>306</v>
      </c>
      <c r="B172" t="s">
        <v>307</v>
      </c>
    </row>
    <row r="173" spans="1:13" s="208" customFormat="1" x14ac:dyDescent="0.25">
      <c r="A173" t="s">
        <v>173</v>
      </c>
      <c r="B173" t="s">
        <v>174</v>
      </c>
      <c r="C173" s="206"/>
      <c r="D173" s="85"/>
      <c r="E173" s="206"/>
      <c r="F173"/>
      <c r="G173"/>
      <c r="H173"/>
      <c r="I173"/>
      <c r="J173"/>
      <c r="K173"/>
      <c r="L173"/>
      <c r="M173"/>
    </row>
    <row r="174" spans="1:13" x14ac:dyDescent="0.25">
      <c r="A174" t="s">
        <v>175</v>
      </c>
      <c r="B174" t="s">
        <v>177</v>
      </c>
    </row>
    <row r="175" spans="1:13" x14ac:dyDescent="0.25">
      <c r="A175" t="s">
        <v>178</v>
      </c>
      <c r="B175" t="s">
        <v>179</v>
      </c>
    </row>
    <row r="176" spans="1:13" x14ac:dyDescent="0.25">
      <c r="A176" t="s">
        <v>180</v>
      </c>
      <c r="B176" t="s">
        <v>181</v>
      </c>
    </row>
    <row r="177" spans="1:13" x14ac:dyDescent="0.25">
      <c r="A177" t="s">
        <v>182</v>
      </c>
      <c r="B177" t="s">
        <v>183</v>
      </c>
    </row>
    <row r="178" spans="1:13" x14ac:dyDescent="0.25">
      <c r="A178" t="s">
        <v>184</v>
      </c>
      <c r="B178" t="s">
        <v>185</v>
      </c>
    </row>
    <row r="179" spans="1:13" x14ac:dyDescent="0.25">
      <c r="A179" t="s">
        <v>186</v>
      </c>
      <c r="B179" t="s">
        <v>187</v>
      </c>
    </row>
    <row r="180" spans="1:13" x14ac:dyDescent="0.25">
      <c r="A180" t="s">
        <v>188</v>
      </c>
      <c r="B180" t="s">
        <v>189</v>
      </c>
    </row>
    <row r="181" spans="1:13" x14ac:dyDescent="0.25">
      <c r="A181" t="s">
        <v>190</v>
      </c>
      <c r="B181" t="s">
        <v>191</v>
      </c>
    </row>
    <row r="182" spans="1:13" x14ac:dyDescent="0.25">
      <c r="A182" t="s">
        <v>192</v>
      </c>
      <c r="B182" t="s">
        <v>193</v>
      </c>
    </row>
    <row r="183" spans="1:13" x14ac:dyDescent="0.25">
      <c r="A183" t="s">
        <v>194</v>
      </c>
      <c r="B183" t="s">
        <v>195</v>
      </c>
    </row>
    <row r="184" spans="1:13" x14ac:dyDescent="0.25">
      <c r="A184" t="s">
        <v>196</v>
      </c>
      <c r="B184" t="s">
        <v>197</v>
      </c>
    </row>
    <row r="185" spans="1:13" x14ac:dyDescent="0.25">
      <c r="A185" t="s">
        <v>199</v>
      </c>
      <c r="B185" t="s">
        <v>201</v>
      </c>
    </row>
    <row r="186" spans="1:13" s="208" customFormat="1" x14ac:dyDescent="0.25">
      <c r="A186" t="s">
        <v>202</v>
      </c>
      <c r="B186" t="s">
        <v>203</v>
      </c>
      <c r="C186" s="206"/>
      <c r="D186" s="85"/>
      <c r="E186" s="206"/>
      <c r="F186"/>
      <c r="G186"/>
      <c r="H186"/>
      <c r="I186"/>
      <c r="J186"/>
      <c r="K186"/>
      <c r="L186"/>
      <c r="M186"/>
    </row>
    <row r="187" spans="1:13" x14ac:dyDescent="0.25">
      <c r="A187" t="s">
        <v>204</v>
      </c>
      <c r="B187" t="s">
        <v>206</v>
      </c>
    </row>
    <row r="188" spans="1:13" x14ac:dyDescent="0.25">
      <c r="A188" t="s">
        <v>207</v>
      </c>
      <c r="B188" t="s">
        <v>208</v>
      </c>
    </row>
    <row r="189" spans="1:13" x14ac:dyDescent="0.25">
      <c r="A189" t="s">
        <v>209</v>
      </c>
      <c r="B189" t="s">
        <v>210</v>
      </c>
    </row>
    <row r="190" spans="1:13" x14ac:dyDescent="0.25">
      <c r="A190" t="s">
        <v>211</v>
      </c>
      <c r="B190" t="s">
        <v>212</v>
      </c>
    </row>
    <row r="191" spans="1:13" x14ac:dyDescent="0.25">
      <c r="A191" t="s">
        <v>262</v>
      </c>
      <c r="B191" t="s">
        <v>261</v>
      </c>
    </row>
    <row r="192" spans="1:13" x14ac:dyDescent="0.25">
      <c r="A192" t="s">
        <v>213</v>
      </c>
      <c r="B192" t="s">
        <v>214</v>
      </c>
    </row>
    <row r="193" spans="1:13" x14ac:dyDescent="0.25">
      <c r="A193" t="s">
        <v>217</v>
      </c>
      <c r="B193" t="s">
        <v>218</v>
      </c>
    </row>
    <row r="194" spans="1:13" s="208" customFormat="1" x14ac:dyDescent="0.25">
      <c r="A194" t="s">
        <v>219</v>
      </c>
      <c r="B194" t="s">
        <v>220</v>
      </c>
      <c r="C194" s="206"/>
      <c r="D194" s="85"/>
      <c r="E194" s="206"/>
      <c r="F194"/>
      <c r="G194"/>
      <c r="H194"/>
      <c r="I194"/>
      <c r="J194"/>
      <c r="K194"/>
      <c r="L194"/>
      <c r="M194"/>
    </row>
    <row r="195" spans="1:13" x14ac:dyDescent="0.25">
      <c r="A195" t="s">
        <v>215</v>
      </c>
      <c r="B195" t="s">
        <v>216</v>
      </c>
    </row>
    <row r="196" spans="1:13" x14ac:dyDescent="0.25">
      <c r="A196" t="s">
        <v>253</v>
      </c>
      <c r="B196" t="s">
        <v>254</v>
      </c>
    </row>
    <row r="197" spans="1:13" x14ac:dyDescent="0.25">
      <c r="A197" t="s">
        <v>221</v>
      </c>
      <c r="B197" t="s">
        <v>222</v>
      </c>
    </row>
    <row r="198" spans="1:13" x14ac:dyDescent="0.25">
      <c r="A198" t="s">
        <v>223</v>
      </c>
      <c r="B198" t="s">
        <v>224</v>
      </c>
    </row>
    <row r="199" spans="1:13" x14ac:dyDescent="0.25">
      <c r="A199" t="s">
        <v>225</v>
      </c>
      <c r="B199" t="s">
        <v>226</v>
      </c>
    </row>
    <row r="200" spans="1:13" x14ac:dyDescent="0.25">
      <c r="A200" t="s">
        <v>227</v>
      </c>
      <c r="B200" t="s">
        <v>228</v>
      </c>
    </row>
    <row r="201" spans="1:13" x14ac:dyDescent="0.25">
      <c r="A201" t="s">
        <v>229</v>
      </c>
      <c r="B201" t="s">
        <v>230</v>
      </c>
    </row>
    <row r="202" spans="1:13" x14ac:dyDescent="0.25">
      <c r="A202" s="112" t="s">
        <v>231</v>
      </c>
      <c r="B202" s="112" t="s">
        <v>232</v>
      </c>
    </row>
    <row r="203" spans="1:13" x14ac:dyDescent="0.25">
      <c r="A203" s="112" t="s">
        <v>233</v>
      </c>
      <c r="B203" s="112" t="s">
        <v>234</v>
      </c>
    </row>
    <row r="204" spans="1:13" x14ac:dyDescent="0.25">
      <c r="A204" s="112" t="s">
        <v>235</v>
      </c>
      <c r="B204" s="112" t="s">
        <v>236</v>
      </c>
    </row>
    <row r="205" spans="1:13" x14ac:dyDescent="0.25">
      <c r="A205" s="112" t="s">
        <v>243</v>
      </c>
      <c r="B205" s="112" t="s">
        <v>244</v>
      </c>
    </row>
    <row r="206" spans="1:13" x14ac:dyDescent="0.25">
      <c r="A206" s="112" t="s">
        <v>237</v>
      </c>
      <c r="B206" s="112" t="s">
        <v>238</v>
      </c>
    </row>
    <row r="207" spans="1:13" x14ac:dyDescent="0.25">
      <c r="A207" t="s">
        <v>239</v>
      </c>
      <c r="B207" t="s">
        <v>240</v>
      </c>
    </row>
    <row r="208" spans="1:13" x14ac:dyDescent="0.25">
      <c r="A208" t="s">
        <v>241</v>
      </c>
      <c r="B208" t="s">
        <v>242</v>
      </c>
    </row>
    <row r="209" spans="1:2" x14ac:dyDescent="0.25">
      <c r="A209" t="s">
        <v>245</v>
      </c>
      <c r="B209" t="s">
        <v>607</v>
      </c>
    </row>
    <row r="210" spans="1:2" x14ac:dyDescent="0.25">
      <c r="A210" t="s">
        <v>246</v>
      </c>
      <c r="B210" t="s">
        <v>247</v>
      </c>
    </row>
    <row r="211" spans="1:2" x14ac:dyDescent="0.25">
      <c r="A211" t="s">
        <v>248</v>
      </c>
      <c r="B211" t="s">
        <v>249</v>
      </c>
    </row>
    <row r="212" spans="1:2" x14ac:dyDescent="0.25">
      <c r="A212" s="85" t="s">
        <v>1111</v>
      </c>
      <c r="B212" s="85" t="s">
        <v>1116</v>
      </c>
    </row>
    <row r="213" spans="1:2" x14ac:dyDescent="0.25">
      <c r="A213" s="85" t="s">
        <v>1112</v>
      </c>
      <c r="B213" s="85" t="s">
        <v>1117</v>
      </c>
    </row>
  </sheetData>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84</vt:i4>
      </vt:variant>
    </vt:vector>
  </HeadingPairs>
  <TitlesOfParts>
    <vt:vector size="94"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2013-02-01T08:29:47Z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