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0" windowWidth="27240" windowHeight="1180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LookupValues!$S$2:$S$35</definedName>
    <definedName name="BondIssuerTable">LookupValues!$S$2:$T$35</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LookupValues!$X$2:$X$89</definedName>
    <definedName name="CouponBondIssuersTable">LookupValues!$X$2:$Y$89</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Bonds'!$A$6:$AX$107</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I2" i="7" l="1"/>
  <c r="H2" i="12" l="1"/>
  <c r="G2" i="12"/>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<sst xmlns="http://schemas.openxmlformats.org/spreadsheetml/2006/main" count="2070" uniqueCount="1259">
  <si>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</si>
  <si>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</si>
  <si>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</si>
  <si>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</si>
  <si>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</si>
  <si>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</si>
  <si>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</si>
  <si>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</si>
  <si>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</si>
  <si>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</si>
  <si>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</si>
  <si>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</si>
  <si>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</si>
  <si>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</si>
  <si>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</si>
  <si>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</si>
  <si>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</si>
  <si>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</si>
  <si>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</si>
  <si>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</si>
  <si>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</si>
  <si>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</si>
  <si>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</si>
  <si>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</si>
  <si>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</si>
  <si>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</si>
  <si>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</si>
  <si>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</si>
  <si>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</si>
  <si>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</si>
  <si>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</si>
  <si>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</si>
  <si>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</si>
  <si>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</si>
  <si>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</si>
  <si>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</si>
  <si>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</si>
  <si>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</si>
  <si>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</si>
  <si>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</si>
  <si>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</si>
  <si>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</si>
  <si>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</si>
  <si>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</si>
  <si>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</si>
  <si>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</si>
  <si>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</si>
  <si>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</si>
  <si>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</si>
  <si>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</si>
  <si>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</si>
  <si>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</si>
  <si>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</si>
  <si>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</si>
  <si>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</si>
  <si>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</si>
  <si>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</si>
  <si>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</si>
  <si>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</si>
  <si>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</si>
  <si>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</si>
  <si>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</si>
  <si>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</si>
  <si>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</si>
  <si>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</si>
  <si>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</si>
  <si>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</si>
  <si>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</si>
  <si>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</si>
  <si>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</si>
  <si>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</si>
  <si>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</si>
  <si>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</si>
  <si>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</si>
  <si>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</si>
  <si>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</si>
  <si>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</si>
  <si>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</si>
  <si>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</si>
  <si>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</si>
  <si>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</si>
  <si>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</si>
  <si>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</si>
  <si>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</si>
  <si>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</si>
  <si>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</si>
  <si>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</si>
  <si>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</si>
  <si>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</si>
  <si>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</si>
  <si>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</si>
  <si>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</si>
  <si>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</si>
  <si>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</si>
  <si>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</si>
  <si>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</si>
  <si>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</si>
  <si>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</si>
  <si>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</si>
  <si>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</si>
  <si>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</si>
  <si>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</si>
  <si>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</si>
  <si>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</si>
  <si>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</si>
  <si>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</si>
  <si>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</si>
  <si>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</si>
  <si>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</si>
  <si>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</si>
  <si>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</si>
  <si>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</si>
  <si>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</si>
  <si>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</si>
  <si>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</si>
  <si>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</si>
  <si>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</si>
  <si>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</si>
  <si>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</si>
  <si>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</si>
  <si>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</si>
  <si>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</si>
  <si>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</si>
  <si>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</si>
  <si>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</si>
  <si>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</si>
  <si>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</si>
  <si>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</si>
  <si>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</si>
  <si>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</si>
  <si>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</si>
  <si>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</si>
  <si>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</si>
  <si>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</si>
  <si>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</si>
  <si>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</si>
  <si>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</si>
  <si>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</si>
  <si>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</si>
  <si>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</si>
  <si>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</si>
  <si>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</si>
  <si>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</si>
  <si>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</si>
  <si>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</si>
  <si>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</si>
  <si>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</si>
  <si>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</si>
  <si>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</si>
  <si>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</si>
  <si>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</si>
  <si>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</si>
  <si>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</si>
  <si>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</si>
  <si>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</si>
  <si>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</si>
  <si>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</si>
  <si>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</si>
  <si>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</si>
  <si>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</si>
  <si>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</si>
  <si>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</si>
  <si>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</si>
  <si>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</si>
  <si>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</si>
  <si>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</si>
  <si>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</si>
  <si>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</si>
  <si>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</si>
  <si>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</si>
  <si>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</si>
  <si>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</si>
  <si>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</si>
  <si>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</si>
  <si>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</si>
  <si>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</si>
  <si>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</si>
  <si>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</si>
  <si>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</si>
  <si>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</si>
  <si>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</si>
  <si>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</si>
  <si>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</si>
  <si>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</si>
  <si>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</si>
  <si>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</si>
  <si>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</si>
  <si>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</si>
  <si>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</si>
  <si>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</si>
  <si>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</si>
  <si>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</si>
  <si>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</si>
  <si>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</si>
  <si>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</si>
  <si>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</si>
  <si>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</si>
  <si>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</si>
  <si>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</si>
  <si>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</si>
  <si>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</si>
  <si>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</si>
  <si>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</si>
  <si>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</si>
  <si>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</si>
  <si>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</si>
  <si>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</si>
  <si>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</si>
  <si>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</si>
  <si>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</si>
  <si>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</si>
  <si>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</si>
  <si>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</si>
  <si>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</si>
  <si>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</si>
  <si>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</si>
  <si>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</si>
  <si>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</si>
  <si>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</si>
  <si>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</si>
  <si>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</si>
  <si>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</si>
  <si>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</si>
  <si>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</si>
  <si>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</si>
  <si>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</si>
  <si>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</si>
  <si>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</si>
  <si>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</si>
  <si>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</si>
  <si>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</si>
  <si>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</si>
  <si>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</si>
  <si>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</si>
  <si>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</si>
  <si>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</si>
  <si>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</si>
  <si>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</si>
  <si>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</si>
  <si>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</si>
  <si>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</si>
  <si>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</si>
  <si>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</si>
  <si>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</si>
  <si>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</si>
  <si>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</si>
  <si>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</si>
  <si>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</si>
  <si>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</si>
  <si>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</si>
  <si>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</si>
  <si>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</si>
  <si>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</si>
  <si>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</si>
  <si>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</si>
  <si>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</si>
  <si>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</si>
  <si>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</si>
  <si>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</si>
  <si>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</si>
  <si>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</si>
  <si>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</si>
  <si>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</si>
  <si>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</si>
  <si>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</si>
  <si>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</si>
  <si>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</si>
  <si>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</si>
  <si>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</si>
  <si>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</si>
  <si>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</si>
  <si>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</si>
  <si>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</si>
  <si>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</si>
  <si>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</si>
  <si>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</si>
  <si>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</si>
  <si>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</si>
  <si>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</si>
  <si>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</si>
  <si>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</si>
  <si>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</si>
  <si>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</si>
  <si>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</si>
  <si>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</si>
  <si>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</si>
  <si>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</si>
  <si>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</si>
  <si>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</si>
  <si>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</si>
  <si>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</si>
  <si>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</si>
  <si>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</si>
  <si>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</si>
  <si>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</si>
  <si>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</si>
  <si>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</si>
  <si>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</si>
  <si>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</si>
  <si>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</si>
  <si>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</si>
  <si>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</si>
  <si>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</si>
  <si>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</si>
  <si>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</si>
  <si>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</si>
  <si>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</si>
  <si>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</si>
  <si>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</si>
  <si>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</si>
  <si>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</si>
  <si>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</si>
  <si>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</si>
  <si>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</si>
  <si>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</si>
  <si>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</si>
  <si>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</si>
  <si>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</si>
  <si>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</si>
  <si>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</si>
  <si>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</si>
  <si>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</si>
  <si>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</si>
  <si>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</si>
  <si>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</si>
  <si>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</si>
  <si>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</si>
  <si>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</si>
  <si>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</si>
  <si>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</si>
  <si>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</si>
  <si>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</si>
  <si>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</si>
  <si>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</si>
  <si>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</si>
  <si>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</si>
  <si>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</si>
  <si>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</si>
  <si>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</si>
  <si>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</si>
  <si>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</si>
  <si>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</si>
  <si>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</si>
  <si>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</si>
  <si>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</si>
  <si>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</si>
  <si>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</si>
  <si>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</si>
  <si>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</si>
  <si>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</si>
  <si>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</si>
  <si>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</si>
  <si>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</si>
  <si>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</si>
  <si>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</si>
  <si>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</si>
  <si>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</si>
  <si>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</si>
  <si>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</si>
  <si>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</si>
  <si>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</si>
  <si>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</si>
  <si>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</si>
  <si>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</si>
  <si>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</si>
  <si>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</si>
  <si>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</si>
  <si>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</si>
  <si>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</si>
  <si>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</si>
  <si>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</si>
  <si>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</si>
  <si>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</si>
  <si>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</si>
  <si>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</si>
  <si>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</si>
  <si>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</si>
  <si>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</si>
  <si>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</si>
  <si>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</si>
  <si>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</si>
  <si>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</si>
  <si>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</si>
  <si>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</si>
  <si>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</si>
  <si>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</si>
  <si>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</si>
  <si>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</si>
  <si>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</si>
  <si>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</si>
  <si>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</si>
  <si>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</si>
  <si>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</si>
  <si>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</si>
  <si>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</si>
  <si>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</si>
  <si>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</si>
  <si>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</si>
  <si>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</si>
  <si>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</si>
  <si>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</si>
  <si>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</si>
  <si>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</si>
  <si>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</si>
  <si>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</si>
  <si>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</si>
  <si>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</si>
  <si>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</si>
  <si>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</si>
  <si>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</si>
  <si>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</si>
  <si>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</si>
  <si>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</si>
  <si>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</si>
  <si>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</si>
  <si>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</si>
  <si>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</si>
  <si>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</si>
  <si>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</si>
  <si>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</si>
  <si>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</si>
  <si>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</si>
  <si>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</si>
  <si>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</si>
  <si>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</si>
  <si>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</si>
  <si>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</si>
  <si>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</si>
  <si>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</si>
  <si>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</si>
  <si>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</si>
  <si>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</si>
  <si>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</si>
  <si>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</si>
  <si>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</si>
  <si>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</si>
  <si>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</si>
  <si>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</si>
  <si>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</si>
  <si>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</si>
  <si>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</si>
  <si>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</si>
  <si>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</si>
  <si>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</si>
  <si>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</si>
  <si>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</si>
  <si>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</si>
  <si>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</si>
  <si>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</si>
  <si>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</si>
  <si>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</si>
  <si>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</si>
  <si>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</si>
  <si>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</si>
  <si>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</si>
  <si>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</si>
  <si>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</si>
  <si>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</si>
  <si>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</si>
  <si>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</si>
  <si>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</si>
  <si>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</si>
  <si>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</si>
  <si>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</si>
  <si>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</si>
  <si>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</si>
  <si>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</si>
  <si>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</si>
  <si>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</si>
  <si>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</si>
  <si>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</si>
  <si>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</si>
  <si>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</si>
  <si>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</si>
  <si>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</si>
  <si>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</si>
  <si>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</si>
  <si>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</si>
  <si>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</si>
  <si>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</si>
  <si>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</si>
  <si>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</si>
  <si>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</si>
  <si>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</si>
  <si>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</si>
  <si>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</si>
  <si>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</si>
  <si>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</si>
  <si>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</si>
  <si>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</si>
  <si>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</si>
  <si>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</si>
  <si>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</si>
  <si>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</si>
  <si>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</si>
  <si>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</si>
  <si>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</si>
  <si>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</si>
  <si>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</si>
  <si>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</si>
  <si>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</si>
  <si>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</si>
  <si>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</si>
  <si>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</si>
  <si>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</si>
  <si>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</si>
  <si>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</si>
  <si>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</si>
  <si>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</si>
  <si>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</si>
  <si>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</si>
  <si>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</si>
  <si>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</si>
  <si>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</si>
  <si>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</si>
  <si>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</si>
  <si>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</si>
  <si>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</si>
  <si>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</si>
  <si>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</si>
  <si>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</si>
  <si>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</si>
  <si>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</si>
  <si>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</si>
  <si>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</si>
  <si>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</si>
  <si>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</si>
  <si>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</si>
  <si>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</si>
  <si>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</si>
  <si>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</si>
  <si>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</si>
  <si>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</si>
  <si>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</si>
  <si>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</si>
  <si>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</si>
  <si>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</si>
  <si>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</si>
  <si>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</si>
  <si>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</si>
  <si>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</si>
  <si>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</si>
  <si>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</si>
  <si>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</si>
  <si>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</si>
  <si>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</si>
  <si>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</si>
  <si>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</si>
  <si>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</si>
  <si>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</si>
  <si>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</si>
  <si>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</si>
  <si>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</si>
  <si>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</si>
  <si>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</si>
  <si>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</si>
  <si>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</si>
  <si>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</si>
  <si>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</si>
  <si>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</si>
  <si>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</si>
  <si>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</si>
  <si>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</si>
  <si>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</si>
  <si>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</si>
  <si>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</si>
  <si>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</si>
  <si>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</si>
  <si>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</si>
  <si>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</si>
  <si>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</si>
  <si>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</si>
  <si>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</si>
  <si>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</si>
  <si>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</si>
  <si>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</si>
  <si>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</si>
  <si>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</si>
  <si>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</si>
  <si>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</si>
  <si>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</si>
  <si>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</si>
  <si>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</si>
  <si>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</si>
  <si>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</si>
  <si>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</si>
  <si>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</si>
  <si>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</si>
  <si>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</si>
  <si>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</si>
  <si>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</si>
  <si>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</si>
  <si>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</si>
  <si>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</si>
  <si>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</si>
  <si>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</si>
  <si>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</si>
  <si>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</si>
  <si>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</si>
  <si>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</si>
  <si>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</si>
  <si>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</si>
  <si>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</si>
  <si>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</si>
  <si>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</si>
  <si>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</si>
  <si>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</si>
  <si>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</si>
  <si>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</si>
  <si>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</si>
  <si>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</si>
  <si>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</si>
  <si>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</si>
  <si>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</si>
  <si>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</si>
  <si>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</si>
  <si>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</si>
  <si>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</si>
  <si>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</si>
  <si>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</si>
  <si>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</si>
  <si>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</si>
  <si>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</si>
  <si>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</si>
  <si>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</si>
  <si>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</si>
  <si>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</si>
  <si>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</si>
  <si>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</si>
  <si>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</si>
  <si>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</si>
  <si>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</si>
  <si>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</si>
  <si>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</si>
  <si>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</si>
  <si>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</si>
  <si>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</si>
  <si>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</si>
  <si>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</si>
  <si>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</si>
  <si>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</si>
  <si>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</si>
  <si>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</si>
  <si>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</si>
  <si>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</si>
  <si>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</si>
  <si>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</si>
  <si>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</si>
  <si>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</si>
  <si>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</si>
  <si>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</si>
  <si>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</si>
  <si>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</si>
  <si>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</si>
  <si>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</si>
  <si>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</si>
  <si>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</si>
  <si>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</si>
  <si>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</si>
  <si>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</si>
  <si>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</si>
  <si>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</si>
  <si>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</si>
  <si>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</si>
  <si>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</si>
  <si>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</si>
  <si>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</si>
  <si>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</si>
  <si>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</si>
  <si>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</si>
  <si>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</si>
  <si>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</si>
  <si>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</si>
  <si>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</si>
  <si>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</si>
  <si>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</si>
  <si>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</si>
  <si>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</si>
  <si>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</si>
  <si>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</si>
  <si>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</si>
  <si>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</si>
  <si>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</si>
  <si>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</si>
  <si>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</si>
  <si>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</si>
  <si>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</si>
  <si>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</si>
  <si>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</si>
  <si>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</si>
  <si>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</si>
  <si>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</si>
  <si>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</si>
  <si>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</si>
  <si>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</si>
  <si>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</si>
  <si>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</si>
  <si>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</si>
  <si>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</si>
  <si>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</si>
  <si>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</si>
  <si>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</si>
  <si>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</si>
  <si>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</si>
  <si>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</si>
  <si>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</si>
  <si>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</si>
  <si>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</si>
  <si>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</si>
  <si>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</si>
  <si>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</si>
  <si>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</si>
  <si>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</si>
  <si>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</si>
  <si>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</si>
  <si>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</si>
  <si>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</si>
  <si>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</si>
  <si>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</si>
  <si>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</si>
  <si>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</si>
  <si>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</si>
  <si>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</si>
  <si>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</si>
  <si>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</si>
  <si>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</si>
  <si>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</si>
  <si>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</si>
  <si>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</si>
  <si>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</si>
  <si>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</si>
  <si>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</si>
  <si>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</si>
  <si>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</si>
  <si>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</si>
  <si>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</si>
  <si>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</si>
  <si>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</si>
  <si>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</si>
  <si>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</si>
  <si>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</si>
  <si>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</si>
  <si>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</si>
  <si>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</si>
  <si>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</si>
  <si>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</si>
  <si>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</si>
  <si>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</si>
  <si>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</si>
  <si>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</si>
  <si>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</si>
  <si>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</si>
  <si>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</si>
  <si>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</si>
  <si>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</si>
  <si>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</si>
  <si>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</si>
  <si>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</si>
  <si>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</si>
  <si>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</si>
  <si>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</si>
  <si>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</si>
  <si>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</si>
  <si>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</si>
  <si>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</si>
  <si>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</si>
  <si>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</si>
  <si>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</si>
  <si>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</si>
  <si>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</si>
  <si>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</si>
  <si>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</si>
  <si>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</si>
  <si>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</si>
  <si>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</si>
  <si>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</si>
  <si>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</si>
  <si>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</si>
  <si>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</si>
  <si>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</si>
  <si>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</si>
  <si>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</si>
  <si>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</si>
  <si>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</si>
  <si>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</si>
  <si>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</si>
  <si>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</si>
  <si>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</si>
  <si>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</si>
  <si>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</si>
  <si>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</si>
  <si>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</si>
  <si>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</si>
  <si>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</si>
  <si>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</si>
  <si>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</si>
  <si>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</si>
  <si>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</si>
  <si>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</si>
  <si>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</si>
  <si>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</si>
  <si>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</si>
  <si>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</si>
  <si>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</si>
  <si>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</si>
  <si>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</si>
  <si>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</si>
  <si>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</si>
  <si>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</si>
  <si>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</si>
  <si>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</si>
  <si>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</si>
  <si>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</si>
  <si>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</si>
  <si>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</si>
  <si>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</si>
  <si>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</si>
  <si>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</si>
  <si>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</si>
  <si>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</si>
  <si>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</si>
  <si>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</si>
  <si>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</si>
  <si>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</si>
  <si>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</si>
  <si>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</si>
  <si>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</si>
  <si>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</si>
  <si>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</si>
  <si>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</si>
  <si>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</si>
  <si>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</si>
  <si>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</si>
  <si>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</si>
  <si>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</si>
  <si>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</si>
  <si>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</si>
  <si>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</si>
  <si>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</si>
  <si>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</si>
  <si>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</si>
  <si>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</si>
  <si>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</si>
  <si>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</si>
  <si>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</si>
  <si>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</si>
  <si>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</si>
  <si>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</si>
  <si>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</si>
  <si>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</si>
  <si>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</si>
  <si>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</si>
  <si>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</si>
  <si>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</si>
  <si>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</si>
  <si>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</si>
  <si>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</si>
  <si>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</si>
  <si>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</si>
  <si>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</si>
  <si>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</si>
  <si>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</si>
  <si>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</si>
  <si>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</si>
  <si>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</si>
  <si>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</si>
  <si>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</si>
  <si>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</si>
  <si>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</si>
  <si>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</si>
  <si>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</si>
  <si>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</si>
  <si>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</si>
  <si>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</si>
  <si>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</si>
  <si>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</si>
  <si>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</si>
  <si>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</si>
  <si>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</si>
  <si>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</si>
  <si>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</si>
  <si>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</si>
  <si>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</si>
  <si>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</si>
  <si>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</si>
  <si>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</si>
  <si>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</si>
  <si>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</si>
  <si>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</si>
  <si>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</si>
  <si>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</si>
  <si>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</si>
  <si>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</si>
  <si>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</si>
  <si>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</si>
  <si>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</si>
  <si>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</si>
  <si>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</si>
  <si>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</si>
  <si>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</si>
  <si>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</si>
  <si>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</si>
  <si>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</si>
  <si>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</si>
  <si>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</si>
  <si>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</si>
  <si>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</si>
  <si>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</si>
  <si>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</si>
  <si>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</si>
  <si>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</si>
  <si>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</si>
  <si>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</si>
  <si>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</si>
  <si>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</si>
  <si>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</si>
  <si>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</si>
  <si>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</si>
  <si>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</si>
  <si>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</si>
  <si>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</si>
  <si>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</si>
  <si>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</si>
  <si>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</si>
  <si>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</si>
  <si>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</si>
  <si>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</si>
  <si>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</si>
  <si>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</si>
  <si>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</si>
  <si>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</si>
  <si>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</si>
  <si>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</si>
  <si>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</si>
  <si>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</si>
  <si>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</si>
  <si>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</si>
  <si>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</si>
  <si>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</si>
  <si>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</si>
  <si>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</si>
  <si>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</si>
  <si>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</si>
  <si>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</si>
  <si>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</si>
  <si>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</si>
  <si>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</si>
  <si>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</si>
  <si>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</si>
  <si>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</si>
  <si>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</si>
  <si>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</si>
  <si>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</si>
  <si>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</si>
  <si>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</si>
  <si>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</si>
  <si>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</si>
  <si>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</si>
  <si>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</si>
  <si>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</si>
  <si>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</si>
  <si>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</si>
  <si>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</si>
  <si>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</si>
  <si>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</si>
  <si>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</si>
  <si>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</si>
  <si>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</si>
  <si>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</si>
  <si>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</si>
  <si>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</si>
  <si>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</si>
  <si>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</si>
  <si>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</si>
  <si>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</si>
  <si>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</si>
  <si>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</si>
  <si>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</si>
  <si>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</si>
  <si>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</si>
  <si>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</si>
  <si>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</si>
  <si>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</si>
  <si>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</si>
  <si>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</si>
  <si>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</si>
  <si>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</si>
  <si>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</si>
  <si>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</si>
  <si>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</si>
  <si>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</si>
  <si>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</si>
  <si>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</si>
  <si>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</si>
  <si>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</si>
  <si>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</si>
  <si>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</si>
  <si>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</si>
  <si>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</si>
  <si>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</si>
  <si>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</si>
  <si>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</si>
  <si>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</si>
  <si>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</si>
  <si>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</si>
  <si>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</si>
  <si>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</si>
  <si>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</si>
  <si>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</si>
  <si>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</si>
  <si>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</si>
  <si>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</si>
  <si>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</si>
  <si>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</si>
  <si>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</si>
  <si>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</si>
  <si>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</si>
  <si>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</si>
  <si>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</si>
  <si>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</si>
  <si>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</si>
  <si>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</si>
  <si>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</si>
  <si>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</si>
  <si>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</si>
  <si>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</si>
  <si>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</si>
  <si>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</si>
  <si>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</si>
  <si>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</si>
  <si>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</si>
  <si>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</si>
  <si>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</si>
  <si>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</si>
  <si>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</si>
  <si>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</si>
  <si>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</si>
  <si>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</si>
  <si>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</si>
  <si>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</si>
  <si>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</si>
  <si>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</si>
  <si>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</si>
  <si>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</si>
  <si>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</si>
  <si>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</si>
  <si>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</si>
  <si>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</si>
  <si>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</si>
  <si>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</si>
  <si>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</si>
  <si>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</si>
  <si>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</si>
  <si>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</si>
  <si>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</si>
  <si>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</si>
  <si>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</si>
  <si>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</si>
  <si>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</si>
  <si>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</si>
  <si>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</si>
  <si>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</si>
  <si>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</si>
  <si>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</si>
  <si>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</si>
  <si>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</si>
  <si>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</si>
  <si>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</si>
  <si>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</si>
  <si>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</si>
  <si>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</si>
  <si>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</si>
  <si>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</si>
  <si>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</si>
  <si>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</si>
  <si>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</si>
  <si>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</si>
  <si>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</si>
  <si>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</si>
  <si>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</si>
  <si>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</si>
  <si>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</si>
  <si>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</si>
  <si>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</si>
  <si>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</si>
  <si>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</si>
  <si>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</si>
  <si>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</si>
  <si>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</si>
  <si>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</si>
  <si>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</si>
  <si>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</si>
  <si>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</si>
  <si>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</si>
  <si>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</si>
  <si>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</si>
  <si>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</si>
  <si>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</si>
  <si>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</si>
  <si>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</si>
  <si>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</si>
  <si>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</si>
  <si>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</si>
  <si>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</si>
  <si>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</si>
  <si>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</si>
  <si>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</si>
  <si>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</si>
  <si>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</si>
  <si>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</si>
  <si>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</si>
  <si>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</si>
  <si>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</si>
  <si>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</si>
  <si>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</si>
  <si>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</si>
  <si>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</si>
  <si>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</si>
  <si>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</si>
  <si>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</si>
  <si>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</si>
  <si>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</si>
  <si>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</si>
  <si>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</si>
  <si>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</si>
  <si>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</si>
  <si>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</si>
  <si>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</si>
  <si>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</si>
  <si>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</si>
  <si>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</si>
  <si>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</si>
  <si>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</si>
  <si>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</si>
  <si>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</si>
  <si>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</si>
  <si>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</si>
  <si>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</si>
  <si>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</si>
  <si>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</si>
  <si>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</si>
  <si>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</si>
  <si>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</si>
  <si>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</si>
  <si>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</si>
  <si>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</si>
  <si>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</si>
  <si>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</si>
  <si>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</si>
  <si>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</si>
  <si>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</si>
  <si>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</si>
  <si>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</si>
  <si>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</si>
  <si>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</si>
  <si>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</si>
  <si>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</si>
  <si>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</si>
  <si>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</si>
  <si>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</si>
  <si>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</si>
  <si>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</si>
  <si>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</si>
  <si>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</si>
  <si>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</si>
  <si>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</si>
  <si>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</si>
  <si>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</si>
  <si>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</si>
  <si>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</si>
  <si>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</si>
  <si>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</si>
  <si>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</si>
  <si>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</si>
  <si>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</si>
  <si>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</si>
  <si>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</si>
  <si>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</si>
  <si>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</si>
  <si>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</si>
  <si>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</si>
  <si>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</si>
  <si>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</si>
  <si>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</si>
  <si>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</si>
  <si>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</si>
  <si>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</si>
  <si>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</si>
  <si>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</si>
  <si>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</si>
  <si>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AIO Pan Asia</t>
  </si>
  <si>
    <t>AIO Globala marknader</t>
  </si>
  <si>
    <t>AIO Globala storbolag</t>
  </si>
  <si>
    <t>S&amp;P Pan Asia Low Volatility Index (SEK)</t>
  </si>
  <si>
    <t>SPDR S&amp;P500 ETF</t>
  </si>
  <si>
    <t>EURO STOXX 50®</t>
  </si>
  <si>
    <t>OMXS30 IndexTM</t>
  </si>
  <si>
    <t>S&amp;P BRIC 40 Index</t>
  </si>
  <si>
    <t>AT&amp;T Inc</t>
  </si>
  <si>
    <t>E.ON SE</t>
  </si>
  <si>
    <t>Johnson &amp; Johnson Inc</t>
  </si>
  <si>
    <t>Procter &amp; Gamble Co</t>
  </si>
  <si>
    <t>Royal Dutch Shell Plc</t>
  </si>
  <si>
    <t>Coca-Cola Co</t>
  </si>
  <si>
    <t>ConocoPhilips Co</t>
  </si>
  <si>
    <t>Verizon Communications Inc</t>
  </si>
  <si>
    <t>Vodafone Group Plc</t>
  </si>
  <si>
    <t>Total SA</t>
  </si>
  <si>
    <t>Råvaruobligation Guld</t>
  </si>
  <si>
    <t>SEB Gold Risk Control 12% Index ER.</t>
  </si>
  <si>
    <t>Indexbevis Europa Hävstång</t>
  </si>
  <si>
    <t>Deutsche Boerse AG</t>
  </si>
  <si>
    <t>Deutsche Telekom AG</t>
  </si>
  <si>
    <t>ENI SPA</t>
  </si>
  <si>
    <t>France Telecom SA</t>
  </si>
  <si>
    <t>GDF Suez SA</t>
  </si>
  <si>
    <t>Muenchener Rueckver AG</t>
  </si>
  <si>
    <t>LVMH Moet Hennessy Louis Vuitton SA</t>
  </si>
  <si>
    <t>Unilever NV</t>
  </si>
  <si>
    <t>Vinci SA</t>
  </si>
  <si>
    <t>SEB 1304B</t>
  </si>
  <si>
    <t>SEB 1304C</t>
  </si>
  <si>
    <t>SEB 1304G</t>
  </si>
  <si>
    <t>SEB 1304H</t>
  </si>
  <si>
    <t>SEB 1304K</t>
  </si>
  <si>
    <t>SEB 1304L</t>
  </si>
  <si>
    <t>SEB 1304R</t>
  </si>
  <si>
    <t>SEB 1304Q</t>
  </si>
  <si>
    <t>SEB 1304S</t>
  </si>
  <si>
    <t>SEB 1304T</t>
  </si>
  <si>
    <t>SE0005096666</t>
  </si>
  <si>
    <t>SE0005096773</t>
  </si>
  <si>
    <t>SE0005096781</t>
  </si>
  <si>
    <t>SE0005096799</t>
  </si>
  <si>
    <t>SE0005096807</t>
  </si>
  <si>
    <t>SE0005096815</t>
  </si>
  <si>
    <t>SE0005096823</t>
  </si>
  <si>
    <t>SE0005096831</t>
  </si>
  <si>
    <t>SE0005096849</t>
  </si>
  <si>
    <t>SE0005096856</t>
  </si>
  <si>
    <t>AIO Sverige 10 bolag</t>
  </si>
  <si>
    <t>Autoliv Inc</t>
  </si>
  <si>
    <t>LM Ericsson</t>
  </si>
  <si>
    <t>Hennes &amp; Mauritz AB</t>
  </si>
  <si>
    <t>Investor AB</t>
  </si>
  <si>
    <t>Telia Sonera AB</t>
  </si>
  <si>
    <t>SEB 1342W</t>
  </si>
  <si>
    <t>SE0005130838</t>
  </si>
  <si>
    <t>SEB_1304B</t>
  </si>
  <si>
    <t>SEB_1304C</t>
  </si>
  <si>
    <t>SEB_1304G</t>
  </si>
  <si>
    <t>SEB_1304H</t>
  </si>
  <si>
    <t>SEB_1304K</t>
  </si>
  <si>
    <t>SEB_1304L</t>
  </si>
  <si>
    <t>SEB_1304R</t>
  </si>
  <si>
    <t>SEB_1304Q</t>
  </si>
  <si>
    <t>SEB_1304S</t>
  </si>
  <si>
    <t>SEB_1304T</t>
  </si>
  <si>
    <t>SEB_1342W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</si>
</sst>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49" fontId="36" fillId="0" borderId="10" xfId="0" applyNumberFormat="1" applyFont="1" applyFill="1" applyBorder="1" applyAlignment="1"/>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7"/>
  <sheetViews>
    <sheetView tabSelected="1" zoomScale="115" zoomScaleNormal="115" workbookViewId="0">
      <pane xSplit="4" ySplit="6" topLeftCell="I7" activePane="bottomRight" state="frozen"/>
      <selection pane="topRight" activeCell="E1" sqref="E1"/>
      <selection pane="bottomLeft" activeCell="A7" sqref="A7"/>
      <selection pane="bottomRight" activeCell="J11" sqref="J11:J12"/>
    </sheetView>
  </sheetViews>
  <sheetFormatPr defaultRowHeight="12.75" x14ac:dyDescent="0.2"/>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39" style="63" bestFit="1" customWidth="1"/>
    <col min="12" max="50" width="16.85546875" style="63" customWidth="1"/>
    <col min="51" max="16384" width="9.140625" style="55"/>
  </cols>
  <sheetData>
    <row r="1" spans="1:50" ht="25.5" x14ac:dyDescent="0.2">
      <c r="A1" s="52" t="s">
        <v>1</v>
      </c>
      <c r="B1" s="52" t="s">
        <v>281</v>
      </c>
      <c r="C1" s="52" t="s">
        <v>2</v>
      </c>
      <c r="D1" s="53" t="s">
        <v>459</v>
      </c>
      <c r="E1" s="52" t="s">
        <v>282</v>
      </c>
      <c r="F1" s="54" t="s">
        <v>7</v>
      </c>
      <c r="G1" s="53" t="s">
        <v>419</v>
      </c>
      <c r="H1" s="52" t="s">
        <v>283</v>
      </c>
      <c r="I1" s="52" t="s">
        <v>455</v>
      </c>
      <c r="J1" s="52" t="s">
        <v>460</v>
      </c>
    </row>
    <row r="2" spans="1:50" x14ac:dyDescent="0.2">
      <c r="A2" s="1" t="s">
        <v>18</v>
      </c>
      <c r="B2" s="64" t="s">
        <v>295</v>
      </c>
      <c r="C2" s="64" t="s">
        <v>467</v>
      </c>
      <c r="D2" s="64" t="s">
        <v>467</v>
      </c>
      <c r="E2" s="65">
        <v>10000</v>
      </c>
      <c r="F2" s="65" t="s">
        <v>35</v>
      </c>
      <c r="G2" s="64" t="s">
        <v>290</v>
      </c>
      <c r="H2" s="3">
        <v>41401</v>
      </c>
      <c r="I2" s="241" t="str">
        <f>IF(C2="-","",VLOOKUP(C2,BondIssuerTable,2,0))</f>
        <v>SEB</v>
      </c>
      <c r="J2" s="241" t="str">
        <f>IF(D2="-","",VLOOKUP(D2,BondIssuingAgentsTable,2,0))</f>
        <v>SEB</v>
      </c>
      <c r="K2" s="67"/>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6" t="s">
        <v>435</v>
      </c>
      <c r="L5" s="247"/>
      <c r="M5" s="246" t="s">
        <v>436</v>
      </c>
      <c r="N5" s="247"/>
      <c r="O5" s="246" t="s">
        <v>437</v>
      </c>
      <c r="P5" s="247"/>
      <c r="Q5" s="246" t="s">
        <v>438</v>
      </c>
      <c r="R5" s="247"/>
      <c r="S5" s="246" t="s">
        <v>439</v>
      </c>
      <c r="T5" s="247"/>
      <c r="U5" s="246" t="s">
        <v>440</v>
      </c>
      <c r="V5" s="247"/>
      <c r="W5" s="246" t="s">
        <v>441</v>
      </c>
      <c r="X5" s="247"/>
      <c r="Y5" s="246" t="s">
        <v>442</v>
      </c>
      <c r="Z5" s="247"/>
      <c r="AA5" s="246" t="s">
        <v>443</v>
      </c>
      <c r="AB5" s="247"/>
      <c r="AC5" s="246" t="s">
        <v>444</v>
      </c>
      <c r="AD5" s="247"/>
      <c r="AE5" s="246" t="s">
        <v>445</v>
      </c>
      <c r="AF5" s="247"/>
      <c r="AG5" s="246" t="s">
        <v>446</v>
      </c>
      <c r="AH5" s="247"/>
      <c r="AI5" s="246" t="s">
        <v>447</v>
      </c>
      <c r="AJ5" s="247"/>
      <c r="AK5" s="246" t="s">
        <v>448</v>
      </c>
      <c r="AL5" s="247"/>
      <c r="AM5" s="246" t="s">
        <v>449</v>
      </c>
      <c r="AN5" s="247"/>
      <c r="AO5" s="246" t="s">
        <v>450</v>
      </c>
      <c r="AP5" s="247"/>
      <c r="AQ5" s="246" t="s">
        <v>451</v>
      </c>
      <c r="AR5" s="247"/>
      <c r="AS5" s="246" t="s">
        <v>452</v>
      </c>
      <c r="AT5" s="247"/>
      <c r="AU5" s="246" t="s">
        <v>453</v>
      </c>
      <c r="AV5" s="247"/>
      <c r="AW5" s="246" t="s">
        <v>454</v>
      </c>
      <c r="AX5" s="247"/>
    </row>
    <row r="6" spans="1:50" ht="45" customHeight="1" x14ac:dyDescent="0.2">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x14ac:dyDescent="0.2">
      <c r="A7" s="64" t="s">
        <v>1220</v>
      </c>
      <c r="B7" s="64" t="s">
        <v>1190</v>
      </c>
      <c r="C7" s="64">
        <v>1304</v>
      </c>
      <c r="D7" s="64" t="s">
        <v>1230</v>
      </c>
      <c r="E7" s="69">
        <v>102</v>
      </c>
      <c r="F7" s="65">
        <v>8700000</v>
      </c>
      <c r="G7" s="3">
        <v>41401</v>
      </c>
      <c r="H7" s="70">
        <v>42893</v>
      </c>
      <c r="I7" s="70">
        <v>42879</v>
      </c>
      <c r="J7" s="95" t="s">
        <v>1248</v>
      </c>
      <c r="K7" s="104" t="s">
        <v>1193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1221</v>
      </c>
      <c r="B8" s="64" t="s">
        <v>1190</v>
      </c>
      <c r="C8" s="64">
        <v>1304</v>
      </c>
      <c r="D8" s="64" t="s">
        <v>1231</v>
      </c>
      <c r="E8" s="69">
        <v>110</v>
      </c>
      <c r="F8" s="65">
        <v>16200000</v>
      </c>
      <c r="G8" s="3">
        <v>41401</v>
      </c>
      <c r="H8" s="70">
        <v>42893</v>
      </c>
      <c r="I8" s="70">
        <v>42879</v>
      </c>
      <c r="J8" s="95" t="s">
        <v>1249</v>
      </c>
      <c r="K8" s="104" t="s">
        <v>1193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1222</v>
      </c>
      <c r="B9" s="64" t="s">
        <v>1191</v>
      </c>
      <c r="C9" s="64">
        <v>1304</v>
      </c>
      <c r="D9" s="64" t="s">
        <v>1232</v>
      </c>
      <c r="E9" s="69">
        <v>100</v>
      </c>
      <c r="F9" s="65">
        <v>6600000</v>
      </c>
      <c r="G9" s="3">
        <v>41401</v>
      </c>
      <c r="H9" s="70">
        <v>42893</v>
      </c>
      <c r="I9" s="70">
        <v>42879</v>
      </c>
      <c r="J9" s="95" t="s">
        <v>1250</v>
      </c>
      <c r="K9" s="104" t="s">
        <v>1194</v>
      </c>
      <c r="L9" s="71">
        <v>25</v>
      </c>
      <c r="M9" s="104" t="s">
        <v>1195</v>
      </c>
      <c r="N9" s="71">
        <v>25</v>
      </c>
      <c r="O9" s="104" t="s">
        <v>1196</v>
      </c>
      <c r="P9" s="71">
        <v>25</v>
      </c>
      <c r="Q9" s="104" t="s">
        <v>1197</v>
      </c>
      <c r="R9" s="71">
        <v>25</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1223</v>
      </c>
      <c r="B10" s="64" t="s">
        <v>1191</v>
      </c>
      <c r="C10" s="64">
        <v>1304</v>
      </c>
      <c r="D10" s="64" t="s">
        <v>1233</v>
      </c>
      <c r="E10" s="69">
        <v>110</v>
      </c>
      <c r="F10" s="65">
        <v>4100000</v>
      </c>
      <c r="G10" s="3">
        <v>41401</v>
      </c>
      <c r="H10" s="70">
        <v>42893</v>
      </c>
      <c r="I10" s="70">
        <v>42879</v>
      </c>
      <c r="J10" s="95" t="s">
        <v>1251</v>
      </c>
      <c r="K10" s="104" t="s">
        <v>1194</v>
      </c>
      <c r="L10" s="71">
        <v>25</v>
      </c>
      <c r="M10" s="104" t="s">
        <v>1195</v>
      </c>
      <c r="N10" s="71">
        <v>25</v>
      </c>
      <c r="O10" s="104" t="s">
        <v>1196</v>
      </c>
      <c r="P10" s="71">
        <v>25</v>
      </c>
      <c r="Q10" s="104" t="s">
        <v>1197</v>
      </c>
      <c r="R10" s="71">
        <v>25</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1224</v>
      </c>
      <c r="B11" s="64" t="s">
        <v>1192</v>
      </c>
      <c r="C11" s="64">
        <v>1304</v>
      </c>
      <c r="D11" s="64" t="s">
        <v>1234</v>
      </c>
      <c r="E11" s="69">
        <v>101</v>
      </c>
      <c r="F11" s="65">
        <v>13600000</v>
      </c>
      <c r="G11" s="3">
        <v>41401</v>
      </c>
      <c r="H11" s="70">
        <v>42496</v>
      </c>
      <c r="I11" s="70">
        <v>42485</v>
      </c>
      <c r="J11" s="95" t="s">
        <v>1252</v>
      </c>
      <c r="K11" s="104" t="s">
        <v>1198</v>
      </c>
      <c r="L11" s="71">
        <v>10</v>
      </c>
      <c r="M11" s="104" t="s">
        <v>1199</v>
      </c>
      <c r="N11" s="71">
        <v>10</v>
      </c>
      <c r="O11" s="104" t="s">
        <v>1200</v>
      </c>
      <c r="P11" s="71">
        <v>10</v>
      </c>
      <c r="Q11" s="104" t="s">
        <v>1201</v>
      </c>
      <c r="R11" s="71">
        <v>10</v>
      </c>
      <c r="S11" s="104" t="s">
        <v>1202</v>
      </c>
      <c r="T11" s="71">
        <v>10</v>
      </c>
      <c r="U11" s="104" t="s">
        <v>1203</v>
      </c>
      <c r="V11" s="71">
        <v>10</v>
      </c>
      <c r="W11" s="104" t="s">
        <v>1204</v>
      </c>
      <c r="X11" s="71">
        <v>10</v>
      </c>
      <c r="Y11" s="104" t="s">
        <v>1205</v>
      </c>
      <c r="Z11" s="71">
        <v>10</v>
      </c>
      <c r="AA11" s="104" t="s">
        <v>1206</v>
      </c>
      <c r="AB11" s="71">
        <v>10</v>
      </c>
      <c r="AC11" s="104" t="s">
        <v>1207</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1225</v>
      </c>
      <c r="B12" s="64" t="s">
        <v>1192</v>
      </c>
      <c r="C12" s="64">
        <v>1304</v>
      </c>
      <c r="D12" s="64" t="s">
        <v>1235</v>
      </c>
      <c r="E12" s="69">
        <v>110</v>
      </c>
      <c r="F12" s="65">
        <v>95900000</v>
      </c>
      <c r="G12" s="3">
        <v>41401</v>
      </c>
      <c r="H12" s="70">
        <v>42496</v>
      </c>
      <c r="I12" s="70">
        <v>42485</v>
      </c>
      <c r="J12" s="95" t="s">
        <v>1253</v>
      </c>
      <c r="K12" s="104" t="s">
        <v>1198</v>
      </c>
      <c r="L12" s="71">
        <v>10</v>
      </c>
      <c r="M12" s="104" t="s">
        <v>1199</v>
      </c>
      <c r="N12" s="71">
        <v>10</v>
      </c>
      <c r="O12" s="104" t="s">
        <v>1200</v>
      </c>
      <c r="P12" s="71">
        <v>10</v>
      </c>
      <c r="Q12" s="104" t="s">
        <v>1201</v>
      </c>
      <c r="R12" s="71">
        <v>10</v>
      </c>
      <c r="S12" s="104" t="s">
        <v>1202</v>
      </c>
      <c r="T12" s="71">
        <v>10</v>
      </c>
      <c r="U12" s="104" t="s">
        <v>1203</v>
      </c>
      <c r="V12" s="71">
        <v>10</v>
      </c>
      <c r="W12" s="104" t="s">
        <v>1204</v>
      </c>
      <c r="X12" s="71">
        <v>10</v>
      </c>
      <c r="Y12" s="104" t="s">
        <v>1205</v>
      </c>
      <c r="Z12" s="71">
        <v>10</v>
      </c>
      <c r="AA12" s="104" t="s">
        <v>1206</v>
      </c>
      <c r="AB12" s="71">
        <v>10</v>
      </c>
      <c r="AC12" s="104" t="s">
        <v>1207</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1226</v>
      </c>
      <c r="B13" s="64" t="s">
        <v>1208</v>
      </c>
      <c r="C13" s="64">
        <v>1304</v>
      </c>
      <c r="D13" s="64" t="s">
        <v>1236</v>
      </c>
      <c r="E13" s="69">
        <v>103</v>
      </c>
      <c r="F13" s="65">
        <v>2900000</v>
      </c>
      <c r="G13" s="3">
        <v>41401</v>
      </c>
      <c r="H13" s="70">
        <v>42893</v>
      </c>
      <c r="I13" s="70">
        <v>42879</v>
      </c>
      <c r="J13" s="95" t="s">
        <v>1254</v>
      </c>
      <c r="K13" s="104" t="s">
        <v>1209</v>
      </c>
      <c r="L13" s="71">
        <v>100</v>
      </c>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1227</v>
      </c>
      <c r="B14" s="64" t="s">
        <v>1208</v>
      </c>
      <c r="C14" s="64">
        <v>1304</v>
      </c>
      <c r="D14" s="64" t="s">
        <v>1237</v>
      </c>
      <c r="E14" s="69">
        <v>110</v>
      </c>
      <c r="F14" s="65">
        <v>1900000</v>
      </c>
      <c r="G14" s="3">
        <v>41401</v>
      </c>
      <c r="H14" s="70">
        <v>42893</v>
      </c>
      <c r="I14" s="70">
        <v>42879</v>
      </c>
      <c r="J14" s="95" t="s">
        <v>1255</v>
      </c>
      <c r="K14" s="245" t="s">
        <v>1209</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1228</v>
      </c>
      <c r="B15" s="64" t="s">
        <v>1240</v>
      </c>
      <c r="C15" s="64">
        <v>1304</v>
      </c>
      <c r="D15" s="64" t="s">
        <v>1238</v>
      </c>
      <c r="E15" s="69">
        <v>102</v>
      </c>
      <c r="F15" s="65">
        <v>11200000</v>
      </c>
      <c r="G15" s="3">
        <v>41401</v>
      </c>
      <c r="H15" s="70">
        <v>42893</v>
      </c>
      <c r="I15" s="70">
        <v>42879</v>
      </c>
      <c r="J15" s="95" t="s">
        <v>1256</v>
      </c>
      <c r="K15" s="245" t="s">
        <v>47</v>
      </c>
      <c r="L15" s="71">
        <v>10</v>
      </c>
      <c r="M15" s="104" t="s">
        <v>1241</v>
      </c>
      <c r="N15" s="71">
        <v>10</v>
      </c>
      <c r="O15" s="104" t="s">
        <v>75</v>
      </c>
      <c r="P15" s="71">
        <v>10</v>
      </c>
      <c r="Q15" s="104" t="s">
        <v>1242</v>
      </c>
      <c r="R15" s="71">
        <v>10</v>
      </c>
      <c r="S15" s="104" t="s">
        <v>1243</v>
      </c>
      <c r="T15" s="71">
        <v>10</v>
      </c>
      <c r="U15" s="104" t="s">
        <v>1244</v>
      </c>
      <c r="V15" s="71">
        <v>10</v>
      </c>
      <c r="W15" s="104" t="s">
        <v>155</v>
      </c>
      <c r="X15" s="71">
        <v>10</v>
      </c>
      <c r="Y15" s="104" t="s">
        <v>186</v>
      </c>
      <c r="Z15" s="71">
        <v>10</v>
      </c>
      <c r="AA15" s="104" t="s">
        <v>217</v>
      </c>
      <c r="AB15" s="71">
        <v>10</v>
      </c>
      <c r="AC15" s="104" t="s">
        <v>1245</v>
      </c>
      <c r="AD15" s="71">
        <v>10</v>
      </c>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t="s">
        <v>1229</v>
      </c>
      <c r="B16" s="64" t="s">
        <v>1240</v>
      </c>
      <c r="C16" s="64">
        <v>1304</v>
      </c>
      <c r="D16" s="64" t="s">
        <v>1239</v>
      </c>
      <c r="E16" s="69">
        <v>110</v>
      </c>
      <c r="F16" s="65">
        <v>23200000</v>
      </c>
      <c r="G16" s="3">
        <v>41401</v>
      </c>
      <c r="H16" s="70">
        <v>42893</v>
      </c>
      <c r="I16" s="70">
        <v>42879</v>
      </c>
      <c r="J16" s="95" t="s">
        <v>1257</v>
      </c>
      <c r="K16" s="245" t="s">
        <v>47</v>
      </c>
      <c r="L16" s="71">
        <v>10</v>
      </c>
      <c r="M16" s="104" t="s">
        <v>1241</v>
      </c>
      <c r="N16" s="71">
        <v>10</v>
      </c>
      <c r="O16" s="104" t="s">
        <v>75</v>
      </c>
      <c r="P16" s="71">
        <v>10</v>
      </c>
      <c r="Q16" s="104" t="s">
        <v>1242</v>
      </c>
      <c r="R16" s="71">
        <v>10</v>
      </c>
      <c r="S16" s="104" t="s">
        <v>1243</v>
      </c>
      <c r="T16" s="71">
        <v>10</v>
      </c>
      <c r="U16" s="104" t="s">
        <v>1244</v>
      </c>
      <c r="V16" s="71">
        <v>10</v>
      </c>
      <c r="W16" s="104" t="s">
        <v>155</v>
      </c>
      <c r="X16" s="71">
        <v>10</v>
      </c>
      <c r="Y16" s="104" t="s">
        <v>186</v>
      </c>
      <c r="Z16" s="71">
        <v>10</v>
      </c>
      <c r="AA16" s="104" t="s">
        <v>217</v>
      </c>
      <c r="AB16" s="71">
        <v>10</v>
      </c>
      <c r="AC16" s="104" t="s">
        <v>1245</v>
      </c>
      <c r="AD16" s="71">
        <v>10</v>
      </c>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t="s">
        <v>1246</v>
      </c>
      <c r="B17" s="64" t="s">
        <v>1210</v>
      </c>
      <c r="C17" s="64">
        <v>1342</v>
      </c>
      <c r="D17" s="64" t="s">
        <v>1247</v>
      </c>
      <c r="E17" s="69">
        <v>100</v>
      </c>
      <c r="F17" s="65">
        <v>23300000</v>
      </c>
      <c r="G17" s="3">
        <v>41401</v>
      </c>
      <c r="H17" s="70">
        <v>42496</v>
      </c>
      <c r="I17" s="70">
        <v>42485</v>
      </c>
      <c r="J17" s="95" t="s">
        <v>1258</v>
      </c>
      <c r="K17" s="104" t="s">
        <v>1211</v>
      </c>
      <c r="L17" s="71">
        <v>10</v>
      </c>
      <c r="M17" s="104" t="s">
        <v>1212</v>
      </c>
      <c r="N17" s="71">
        <v>10</v>
      </c>
      <c r="O17" s="104" t="s">
        <v>1213</v>
      </c>
      <c r="P17" s="71">
        <v>10</v>
      </c>
      <c r="Q17" s="104" t="s">
        <v>1214</v>
      </c>
      <c r="R17" s="71">
        <v>10</v>
      </c>
      <c r="S17" s="104" t="s">
        <v>1215</v>
      </c>
      <c r="T17" s="71">
        <v>10</v>
      </c>
      <c r="U17" s="104" t="s">
        <v>1216</v>
      </c>
      <c r="V17" s="71">
        <v>10</v>
      </c>
      <c r="W17" s="104" t="s">
        <v>1217</v>
      </c>
      <c r="X17" s="71">
        <v>10</v>
      </c>
      <c r="Y17" s="104" t="s">
        <v>1207</v>
      </c>
      <c r="Z17" s="71">
        <v>10</v>
      </c>
      <c r="AA17" s="104" t="s">
        <v>1218</v>
      </c>
      <c r="AB17" s="71">
        <v>10</v>
      </c>
      <c r="AC17" s="104" t="s">
        <v>1219</v>
      </c>
      <c r="AD17" s="71">
        <v>10</v>
      </c>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x14ac:dyDescent="0.2">
      <c r="A106" s="64"/>
      <c r="B106" s="64"/>
      <c r="C106" s="64"/>
      <c r="D106" s="64"/>
      <c r="E106" s="69"/>
      <c r="F106" s="65"/>
      <c r="G106" s="3"/>
      <c r="H106" s="70"/>
      <c r="I106" s="70"/>
      <c r="J106" s="72"/>
      <c r="K106" s="104"/>
      <c r="L106" s="71"/>
      <c r="M106" s="104"/>
      <c r="N106" s="71"/>
      <c r="O106" s="104"/>
      <c r="P106" s="71"/>
      <c r="Q106" s="104"/>
      <c r="R106" s="71"/>
      <c r="S106" s="104"/>
      <c r="T106" s="71"/>
      <c r="U106" s="104"/>
      <c r="V106" s="71"/>
      <c r="W106" s="104"/>
      <c r="X106" s="71"/>
      <c r="Y106" s="104"/>
      <c r="Z106" s="71"/>
      <c r="AA106" s="104"/>
      <c r="AB106" s="71"/>
      <c r="AC106" s="104"/>
      <c r="AD106" s="71"/>
      <c r="AE106" s="104"/>
      <c r="AF106" s="71"/>
      <c r="AG106" s="104"/>
      <c r="AH106" s="71"/>
      <c r="AI106" s="104"/>
      <c r="AJ106" s="71"/>
      <c r="AK106" s="104"/>
      <c r="AL106" s="71"/>
      <c r="AM106" s="104"/>
      <c r="AN106" s="71"/>
      <c r="AO106" s="104"/>
      <c r="AP106" s="71"/>
      <c r="AQ106" s="104"/>
      <c r="AR106" s="71"/>
      <c r="AS106" s="104"/>
      <c r="AT106" s="71"/>
      <c r="AU106" s="104"/>
      <c r="AV106" s="71"/>
      <c r="AW106" s="104"/>
      <c r="AX106" s="71"/>
    </row>
    <row r="107" spans="1:50" ht="13.5" thickBot="1" x14ac:dyDescent="0.25">
      <c r="A107" s="75"/>
      <c r="B107" s="75"/>
      <c r="C107" s="75"/>
      <c r="D107" s="75"/>
      <c r="E107" s="105"/>
      <c r="F107" s="106"/>
      <c r="G107" s="107"/>
      <c r="H107" s="108"/>
      <c r="I107" s="108"/>
      <c r="J107" s="109"/>
      <c r="K107" s="110"/>
      <c r="L107" s="111"/>
      <c r="M107" s="110"/>
      <c r="N107" s="111"/>
      <c r="O107" s="110"/>
      <c r="P107" s="111"/>
      <c r="Q107" s="110"/>
      <c r="R107" s="111"/>
      <c r="S107" s="110"/>
      <c r="T107" s="111"/>
      <c r="U107" s="110"/>
      <c r="V107" s="111"/>
      <c r="W107" s="110"/>
      <c r="X107" s="111"/>
      <c r="Y107" s="110"/>
      <c r="Z107" s="111"/>
      <c r="AA107" s="110"/>
      <c r="AB107" s="111"/>
      <c r="AC107" s="110"/>
      <c r="AD107" s="111"/>
      <c r="AE107" s="110"/>
      <c r="AF107" s="111"/>
      <c r="AG107" s="110"/>
      <c r="AH107" s="111"/>
      <c r="AI107" s="110"/>
      <c r="AJ107" s="111"/>
      <c r="AK107" s="110"/>
      <c r="AL107" s="111"/>
      <c r="AM107" s="110"/>
      <c r="AN107" s="111"/>
      <c r="AO107" s="110"/>
      <c r="AP107" s="111"/>
      <c r="AQ107" s="110"/>
      <c r="AR107" s="111"/>
      <c r="AS107" s="110"/>
      <c r="AT107" s="111"/>
      <c r="AU107" s="110"/>
      <c r="AV107" s="111"/>
      <c r="AW107" s="110"/>
      <c r="AX107"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6">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8:J107"/>
    <dataValidation type="date" operator="greaterThan" allowBlank="1" showInputMessage="1" showErrorMessage="1" errorTitle="Issue Date" error="Please enter a valid date." sqref="G17:G107">
      <formula1>1</formula1>
    </dataValidation>
    <dataValidation type="date" operator="greaterThanOrEqual" allowBlank="1" showInputMessage="1" showErrorMessage="1" errorTitle="Reimbursement date" error="Please enter a valid date grater than the listing date." sqref="H7:H10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7">
      <formula1>0</formula1>
    </dataValidation>
    <dataValidation type="date" operator="greaterThanOrEqual" allowBlank="1" showInputMessage="1" showErrorMessage="1" errorTitle="Last trading date" error="Please enter a valid future trading date greather then the listing date" sqref="I7:I10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7 AF7:AF107 AH7:AH107 AJ7:AJ107 AL7:AL107 AN7:AN107 AP7:AP107 AR7:AR107 AT7:AT107 AV7:AV107 T7:T107 N7:N107 P7:P107 R7:R107 AD7:AD107 AB7:AB107 Z7:Z107 X7:X107 V7:V107 L7:L107">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455</v>
      </c>
      <c r="K1" s="5" t="s">
        <v>620</v>
      </c>
    </row>
    <row r="2" spans="1:24" x14ac:dyDescent="0.2">
      <c r="A2" s="207"/>
      <c r="B2" s="1"/>
      <c r="C2" s="1"/>
      <c r="D2" s="3"/>
      <c r="E2" s="117"/>
      <c r="F2" s="2"/>
      <c r="G2" s="1"/>
      <c r="H2" s="3"/>
      <c r="I2" s="7"/>
      <c r="J2" s="181"/>
      <c r="K2" s="87"/>
    </row>
    <row r="3" spans="1:24" x14ac:dyDescent="0.2">
      <c r="A3" s="199" t="s">
        <v>866</v>
      </c>
      <c r="B3" s="88"/>
      <c r="C3" s="88"/>
      <c r="D3" s="88"/>
      <c r="E3" s="89"/>
      <c r="F3" s="90"/>
      <c r="G3" s="91"/>
      <c r="H3" s="92"/>
      <c r="I3" s="91"/>
      <c r="J3" s="93"/>
      <c r="K3" s="74"/>
    </row>
    <row r="4" spans="1:24" s="200" customFormat="1" ht="13.5" thickBot="1" x14ac:dyDescent="0.25">
      <c r="A4" s="256" t="s">
        <v>868</v>
      </c>
      <c r="B4" s="256"/>
      <c r="C4" s="256"/>
      <c r="D4" s="256"/>
      <c r="E4" s="256"/>
      <c r="F4" s="256"/>
      <c r="G4" s="256"/>
      <c r="H4" s="256"/>
      <c r="I4" s="256"/>
      <c r="J4" s="256"/>
      <c r="K4" s="256"/>
      <c r="S4" s="202" t="s">
        <v>385</v>
      </c>
      <c r="V4" s="202" t="s">
        <v>385</v>
      </c>
    </row>
    <row r="5" spans="1:24" x14ac:dyDescent="0.2">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48" t="s">
        <v>1025</v>
      </c>
      <c r="T5" s="249"/>
      <c r="U5" s="249"/>
      <c r="V5" s="249"/>
      <c r="W5" s="249"/>
    </row>
    <row r="6" spans="1:24"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x14ac:dyDescent="0.2">
      <c r="A7" s="64"/>
      <c r="B7" s="64"/>
      <c r="C7" s="1"/>
      <c r="D7" s="207"/>
      <c r="E7" s="207"/>
      <c r="F7" s="207"/>
      <c r="G7" s="208"/>
      <c r="H7" s="208"/>
      <c r="I7" s="208"/>
      <c r="J7" s="209"/>
      <c r="K7" s="210"/>
      <c r="L7" s="211"/>
      <c r="M7" s="211"/>
      <c r="N7" s="211"/>
      <c r="O7" s="208"/>
      <c r="P7" s="208"/>
      <c r="Q7" s="210"/>
      <c r="R7" s="210"/>
      <c r="S7" s="212"/>
      <c r="T7" s="207"/>
      <c r="U7" s="207"/>
      <c r="V7" s="213"/>
      <c r="W7" s="211"/>
    </row>
    <row r="8" spans="1:24" x14ac:dyDescent="0.2">
      <c r="A8" s="64"/>
      <c r="B8" s="64"/>
      <c r="C8" s="1"/>
      <c r="D8" s="207"/>
      <c r="E8" s="207"/>
      <c r="F8" s="207"/>
      <c r="G8" s="208"/>
      <c r="H8" s="208"/>
      <c r="I8" s="208"/>
      <c r="J8" s="209"/>
      <c r="K8" s="210"/>
      <c r="L8" s="211"/>
      <c r="M8" s="211"/>
      <c r="N8" s="211"/>
      <c r="O8" s="208"/>
      <c r="P8" s="208"/>
      <c r="Q8" s="210"/>
      <c r="R8" s="210"/>
      <c r="S8" s="212"/>
      <c r="T8" s="207"/>
      <c r="U8" s="207"/>
      <c r="V8" s="213"/>
      <c r="W8" s="211"/>
    </row>
    <row r="9" spans="1:24" x14ac:dyDescent="0.2">
      <c r="A9" s="64"/>
      <c r="B9" s="64"/>
      <c r="C9" s="1"/>
      <c r="D9" s="207"/>
      <c r="E9" s="207"/>
      <c r="F9" s="207"/>
      <c r="G9" s="208"/>
      <c r="H9" s="208"/>
      <c r="I9" s="208"/>
      <c r="J9" s="209"/>
      <c r="K9" s="210"/>
      <c r="L9" s="211"/>
      <c r="M9" s="211"/>
      <c r="N9" s="211"/>
      <c r="O9" s="208"/>
      <c r="P9" s="208"/>
      <c r="Q9" s="210"/>
      <c r="R9" s="210"/>
      <c r="S9" s="212"/>
      <c r="T9" s="207"/>
      <c r="U9" s="207"/>
      <c r="V9" s="213"/>
      <c r="W9" s="211"/>
    </row>
    <row r="11" spans="1:24" x14ac:dyDescent="0.2">
      <c r="D11" s="55" t="s">
        <v>895</v>
      </c>
      <c r="S11" s="55" t="s">
        <v>877</v>
      </c>
      <c r="T11" s="55" t="s">
        <v>881</v>
      </c>
      <c r="U11" s="55" t="s">
        <v>884</v>
      </c>
      <c r="V11" s="55" t="s">
        <v>885</v>
      </c>
      <c r="W11" s="55" t="s">
        <v>886</v>
      </c>
    </row>
    <row r="12" spans="1:24" x14ac:dyDescent="0.2">
      <c r="D12" s="55" t="s">
        <v>896</v>
      </c>
      <c r="S12" s="55" t="s">
        <v>878</v>
      </c>
      <c r="T12" s="55" t="s">
        <v>882</v>
      </c>
      <c r="V12" s="55" t="s">
        <v>1019</v>
      </c>
    </row>
    <row r="13" spans="1:24" x14ac:dyDescent="0.2">
      <c r="D13" s="55" t="s">
        <v>897</v>
      </c>
      <c r="S13" s="55" t="s">
        <v>734</v>
      </c>
      <c r="T13" s="55" t="s">
        <v>883</v>
      </c>
      <c r="U13" s="55" t="s">
        <v>1023</v>
      </c>
    </row>
    <row r="14" spans="1:24" x14ac:dyDescent="0.2">
      <c r="D14" s="55" t="s">
        <v>898</v>
      </c>
      <c r="S14" s="55" t="s">
        <v>879</v>
      </c>
    </row>
    <row r="15" spans="1:24" x14ac:dyDescent="0.2">
      <c r="S15" s="55" t="s">
        <v>880</v>
      </c>
      <c r="T15" s="55" t="s">
        <v>888</v>
      </c>
    </row>
    <row r="16" spans="1:24" x14ac:dyDescent="0.2">
      <c r="D16" s="55" t="s">
        <v>1020</v>
      </c>
      <c r="S16" s="55" t="s">
        <v>394</v>
      </c>
      <c r="T16" s="203" t="s">
        <v>1022</v>
      </c>
    </row>
    <row r="17" spans="1:21" x14ac:dyDescent="0.2">
      <c r="A17" s="55" t="s">
        <v>588</v>
      </c>
      <c r="B17" s="55" t="s">
        <v>1024</v>
      </c>
      <c r="D17" s="55" t="s">
        <v>1021</v>
      </c>
      <c r="T17" s="55" t="s">
        <v>889</v>
      </c>
    </row>
    <row r="18" spans="1:21" x14ac:dyDescent="0.2">
      <c r="A18" s="55" t="s">
        <v>890</v>
      </c>
      <c r="B18" s="55" t="s">
        <v>891</v>
      </c>
    </row>
    <row r="19" spans="1:21" x14ac:dyDescent="0.2">
      <c r="B19" s="204" t="s">
        <v>893</v>
      </c>
      <c r="S19" s="205"/>
      <c r="T19" s="205" t="s">
        <v>1015</v>
      </c>
      <c r="U19" s="205"/>
    </row>
    <row r="20" spans="1:21" x14ac:dyDescent="0.2">
      <c r="B20" s="204" t="s">
        <v>894</v>
      </c>
      <c r="S20" s="205"/>
      <c r="T20" s="205"/>
      <c r="U20" s="205"/>
    </row>
    <row r="21" spans="1:21" x14ac:dyDescent="0.2">
      <c r="B21" s="55" t="s">
        <v>892</v>
      </c>
      <c r="S21" s="205" t="s">
        <v>1016</v>
      </c>
      <c r="T21" s="206"/>
      <c r="U21" s="205"/>
    </row>
    <row r="22" spans="1:21" x14ac:dyDescent="0.2">
      <c r="S22" s="205" t="s">
        <v>1017</v>
      </c>
      <c r="T22" s="206"/>
      <c r="U22" s="205" t="s">
        <v>1018</v>
      </c>
    </row>
    <row r="23" spans="1:21" x14ac:dyDescent="0.2">
      <c r="S23" s="205"/>
      <c r="T23" s="205"/>
      <c r="U23" s="205"/>
    </row>
    <row r="24" spans="1:21" x14ac:dyDescent="0.2">
      <c r="A24" s="200" t="s">
        <v>1026</v>
      </c>
    </row>
    <row r="25" spans="1:21" x14ac:dyDescent="0.2">
      <c r="A25" s="200" t="s">
        <v>588</v>
      </c>
      <c r="B25" s="200" t="s">
        <v>1024</v>
      </c>
      <c r="C25" s="200" t="s">
        <v>1027</v>
      </c>
    </row>
    <row r="26" spans="1:21" x14ac:dyDescent="0.2">
      <c r="A26" s="55" t="s">
        <v>0</v>
      </c>
      <c r="B26" s="55" t="s">
        <v>1028</v>
      </c>
    </row>
    <row r="27" spans="1:21" x14ac:dyDescent="0.2">
      <c r="A27" s="55" t="s">
        <v>867</v>
      </c>
      <c r="C27" s="55" t="s">
        <v>869</v>
      </c>
    </row>
    <row r="28" spans="1:21" ht="15" x14ac:dyDescent="0.25">
      <c r="S28" s="118" t="s">
        <v>899</v>
      </c>
      <c r="T28" s="118" t="s">
        <v>1002</v>
      </c>
    </row>
    <row r="29" spans="1:21" ht="15" x14ac:dyDescent="0.25">
      <c r="S29" s="118" t="s">
        <v>901</v>
      </c>
      <c r="T29" s="118" t="s">
        <v>1003</v>
      </c>
    </row>
    <row r="30" spans="1:21" ht="15" x14ac:dyDescent="0.25">
      <c r="S30" s="118" t="s">
        <v>903</v>
      </c>
      <c r="T30" s="118" t="s">
        <v>1007</v>
      </c>
    </row>
    <row r="31" spans="1:21" ht="15" x14ac:dyDescent="0.25">
      <c r="S31" s="118" t="s">
        <v>905</v>
      </c>
      <c r="T31" s="118" t="s">
        <v>1006</v>
      </c>
    </row>
    <row r="32" spans="1:21" ht="15" x14ac:dyDescent="0.25">
      <c r="S32" s="118" t="s">
        <v>907</v>
      </c>
      <c r="T32" s="118" t="s">
        <v>1005</v>
      </c>
    </row>
    <row r="33" spans="19:20" ht="15" x14ac:dyDescent="0.25">
      <c r="S33" s="118" t="s">
        <v>909</v>
      </c>
      <c r="T33" s="118" t="s">
        <v>1004</v>
      </c>
    </row>
    <row r="34" spans="19:20" ht="15" x14ac:dyDescent="0.25">
      <c r="S34" s="118" t="s">
        <v>911</v>
      </c>
      <c r="T34" s="118" t="s">
        <v>992</v>
      </c>
    </row>
    <row r="35" spans="19:20" ht="15" x14ac:dyDescent="0.25">
      <c r="S35" s="118" t="s">
        <v>913</v>
      </c>
      <c r="T35" s="118" t="s">
        <v>990</v>
      </c>
    </row>
    <row r="36" spans="19:20" ht="15" x14ac:dyDescent="0.25">
      <c r="S36" s="118" t="s">
        <v>915</v>
      </c>
      <c r="T36" s="118" t="s">
        <v>991</v>
      </c>
    </row>
    <row r="37" spans="19:20" ht="15" x14ac:dyDescent="0.25">
      <c r="S37" s="118" t="s">
        <v>917</v>
      </c>
      <c r="T37" s="118" t="s">
        <v>994</v>
      </c>
    </row>
    <row r="38" spans="19:20" ht="15" x14ac:dyDescent="0.25">
      <c r="S38" s="118" t="s">
        <v>919</v>
      </c>
      <c r="T38" s="118" t="s">
        <v>995</v>
      </c>
    </row>
    <row r="39" spans="19:20" ht="15" x14ac:dyDescent="0.25">
      <c r="S39" s="118" t="s">
        <v>921</v>
      </c>
      <c r="T39" s="118" t="s">
        <v>996</v>
      </c>
    </row>
    <row r="40" spans="19:20" ht="15" x14ac:dyDescent="0.25">
      <c r="S40" s="118" t="s">
        <v>923</v>
      </c>
      <c r="T40" s="118" t="s">
        <v>993</v>
      </c>
    </row>
    <row r="41" spans="19:20" ht="15" x14ac:dyDescent="0.25">
      <c r="S41" s="118" t="s">
        <v>925</v>
      </c>
      <c r="T41" s="118" t="s">
        <v>978</v>
      </c>
    </row>
    <row r="42" spans="19:20" ht="15" x14ac:dyDescent="0.25">
      <c r="S42" s="118" t="s">
        <v>927</v>
      </c>
      <c r="T42" s="118" t="s">
        <v>983</v>
      </c>
    </row>
    <row r="43" spans="19:20" ht="15" x14ac:dyDescent="0.25">
      <c r="S43" s="118" t="s">
        <v>929</v>
      </c>
      <c r="T43" s="118" t="s">
        <v>986</v>
      </c>
    </row>
    <row r="44" spans="19:20" ht="15" x14ac:dyDescent="0.25">
      <c r="S44" s="118" t="s">
        <v>931</v>
      </c>
      <c r="T44" s="118" t="s">
        <v>985</v>
      </c>
    </row>
    <row r="45" spans="19:20" ht="15" x14ac:dyDescent="0.25">
      <c r="S45" s="118" t="s">
        <v>933</v>
      </c>
      <c r="T45" s="118" t="s">
        <v>980</v>
      </c>
    </row>
    <row r="46" spans="19:20" ht="15" x14ac:dyDescent="0.25">
      <c r="S46" s="118" t="s">
        <v>935</v>
      </c>
      <c r="T46" s="118" t="s">
        <v>982</v>
      </c>
    </row>
    <row r="47" spans="19:20" ht="15" x14ac:dyDescent="0.25">
      <c r="S47" s="118" t="s">
        <v>937</v>
      </c>
      <c r="T47" s="118" t="s">
        <v>981</v>
      </c>
    </row>
    <row r="48" spans="19:20" ht="15" x14ac:dyDescent="0.25">
      <c r="S48" s="118" t="s">
        <v>939</v>
      </c>
      <c r="T48" s="118" t="s">
        <v>979</v>
      </c>
    </row>
    <row r="49" spans="19:20" ht="15" x14ac:dyDescent="0.25">
      <c r="S49" s="118" t="s">
        <v>941</v>
      </c>
      <c r="T49" s="118" t="s">
        <v>984</v>
      </c>
    </row>
    <row r="50" spans="19:20" ht="15" x14ac:dyDescent="0.25">
      <c r="S50" s="118" t="s">
        <v>103</v>
      </c>
      <c r="T50" s="118" t="s">
        <v>1014</v>
      </c>
    </row>
    <row r="51" spans="19:20" ht="15" x14ac:dyDescent="0.25">
      <c r="S51" s="118" t="s">
        <v>198</v>
      </c>
      <c r="T51" s="118" t="s">
        <v>1013</v>
      </c>
    </row>
    <row r="52" spans="19:20" ht="15" x14ac:dyDescent="0.25">
      <c r="S52" s="118" t="s">
        <v>945</v>
      </c>
      <c r="T52" s="118" t="s">
        <v>998</v>
      </c>
    </row>
    <row r="53" spans="19:20" ht="15" x14ac:dyDescent="0.25">
      <c r="S53" s="118" t="s">
        <v>947</v>
      </c>
      <c r="T53" s="118" t="s">
        <v>1001</v>
      </c>
    </row>
    <row r="54" spans="19:20" ht="15" x14ac:dyDescent="0.25">
      <c r="S54" s="118" t="s">
        <v>949</v>
      </c>
      <c r="T54" s="118" t="s">
        <v>1000</v>
      </c>
    </row>
    <row r="55" spans="19:20" ht="15" x14ac:dyDescent="0.25">
      <c r="S55" s="118" t="s">
        <v>951</v>
      </c>
      <c r="T55" s="118" t="s">
        <v>997</v>
      </c>
    </row>
    <row r="56" spans="19:20" ht="15" x14ac:dyDescent="0.25">
      <c r="S56" s="118" t="s">
        <v>953</v>
      </c>
      <c r="T56" s="118" t="s">
        <v>999</v>
      </c>
    </row>
    <row r="57" spans="19:20" ht="15" x14ac:dyDescent="0.25">
      <c r="S57" s="118" t="s">
        <v>955</v>
      </c>
      <c r="T57" s="118" t="s">
        <v>989</v>
      </c>
    </row>
    <row r="58" spans="19:20" ht="15" x14ac:dyDescent="0.25">
      <c r="S58" s="118" t="s">
        <v>957</v>
      </c>
      <c r="T58" s="118" t="s">
        <v>987</v>
      </c>
    </row>
    <row r="59" spans="19:20" ht="15" x14ac:dyDescent="0.25">
      <c r="S59" s="118" t="s">
        <v>959</v>
      </c>
      <c r="T59" s="118" t="s">
        <v>988</v>
      </c>
    </row>
    <row r="60" spans="19:20" ht="15" x14ac:dyDescent="0.25">
      <c r="S60" s="118" t="s">
        <v>961</v>
      </c>
      <c r="T60" s="118" t="s">
        <v>1009</v>
      </c>
    </row>
    <row r="61" spans="19:20" ht="15" x14ac:dyDescent="0.25">
      <c r="S61" s="118" t="s">
        <v>963</v>
      </c>
      <c r="T61" s="118" t="s">
        <v>1008</v>
      </c>
    </row>
    <row r="62" spans="19:20" ht="15" x14ac:dyDescent="0.25">
      <c r="S62" s="118" t="s">
        <v>965</v>
      </c>
      <c r="T62" s="118" t="s">
        <v>1011</v>
      </c>
    </row>
    <row r="63" spans="19:20" ht="15" x14ac:dyDescent="0.25">
      <c r="S63" s="118" t="s">
        <v>967</v>
      </c>
      <c r="T63" s="118" t="s">
        <v>1010</v>
      </c>
    </row>
    <row r="64" spans="19:20" ht="15" x14ac:dyDescent="0.25">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455</v>
      </c>
      <c r="K1" s="5" t="s">
        <v>620</v>
      </c>
    </row>
    <row r="2" spans="1:68" x14ac:dyDescent="0.2">
      <c r="A2" s="207"/>
      <c r="B2" s="1"/>
      <c r="C2" s="1"/>
      <c r="D2" s="3"/>
      <c r="E2" s="117"/>
      <c r="F2" s="2"/>
      <c r="G2" s="1"/>
      <c r="H2" s="3"/>
      <c r="I2" s="7"/>
      <c r="J2" s="181" t="e">
        <f>IF(C2="-","",VLOOKUP(C2,StarCAM_Issuers_Table,2,0))</f>
        <v>#N/A</v>
      </c>
      <c r="K2" s="87" t="e">
        <f>IF(D2="-","",VLOOKUP(D2,Market_Maker_Table,2,0))</f>
        <v>#N/A</v>
      </c>
    </row>
    <row r="3" spans="1:68" x14ac:dyDescent="0.2">
      <c r="A3" s="199"/>
      <c r="B3" s="88"/>
      <c r="C3" s="88"/>
      <c r="D3" s="88"/>
      <c r="E3" s="89"/>
      <c r="F3" s="90"/>
      <c r="G3" s="91"/>
      <c r="H3" s="92"/>
      <c r="I3" s="91"/>
      <c r="J3" s="93"/>
      <c r="K3" s="74"/>
    </row>
    <row r="4" spans="1:68" s="200" customFormat="1" ht="13.5" thickBot="1" x14ac:dyDescent="0.25">
      <c r="A4" s="6" t="s">
        <v>1098</v>
      </c>
      <c r="B4" s="234"/>
      <c r="C4" s="234"/>
      <c r="D4" s="234"/>
      <c r="E4" s="234"/>
      <c r="F4" s="234"/>
      <c r="G4" s="234"/>
      <c r="H4" s="234"/>
      <c r="I4" s="234"/>
      <c r="J4" s="234"/>
      <c r="K4" s="234"/>
      <c r="S4" s="63"/>
      <c r="T4" s="232"/>
      <c r="U4" s="232"/>
      <c r="V4" s="63"/>
    </row>
    <row r="5" spans="1:68" x14ac:dyDescent="0.2">
      <c r="A5" s="63"/>
      <c r="B5" s="93"/>
      <c r="C5" s="93"/>
      <c r="D5" s="93"/>
      <c r="E5" s="93"/>
      <c r="F5" s="93"/>
      <c r="G5" s="93"/>
      <c r="H5" s="93"/>
      <c r="I5" s="93"/>
      <c r="J5" s="93"/>
      <c r="K5" s="233"/>
      <c r="L5" s="233"/>
      <c r="M5" s="233"/>
      <c r="N5" s="233"/>
      <c r="O5" s="233"/>
      <c r="P5" s="233"/>
      <c r="Q5" s="233"/>
      <c r="R5" s="233"/>
      <c r="S5" s="248" t="s">
        <v>1025</v>
      </c>
      <c r="T5" s="249"/>
      <c r="U5" s="249"/>
      <c r="V5" s="249"/>
      <c r="W5" s="249"/>
      <c r="X5" s="248" t="s">
        <v>1086</v>
      </c>
      <c r="Y5" s="249"/>
      <c r="Z5" s="249"/>
      <c r="AA5" s="249"/>
      <c r="AB5" s="249"/>
      <c r="AC5" s="248" t="s">
        <v>1087</v>
      </c>
      <c r="AD5" s="249"/>
      <c r="AE5" s="249"/>
      <c r="AF5" s="249"/>
      <c r="AG5" s="249"/>
      <c r="AH5" s="248" t="s">
        <v>1088</v>
      </c>
      <c r="AI5" s="249"/>
      <c r="AJ5" s="249"/>
      <c r="AK5" s="249"/>
      <c r="AL5" s="249"/>
      <c r="AM5" s="248" t="s">
        <v>1089</v>
      </c>
      <c r="AN5" s="249"/>
      <c r="AO5" s="249"/>
      <c r="AP5" s="249"/>
      <c r="AQ5" s="249"/>
      <c r="AR5" s="248" t="s">
        <v>1090</v>
      </c>
      <c r="AS5" s="249"/>
      <c r="AT5" s="249"/>
      <c r="AU5" s="249"/>
      <c r="AV5" s="249"/>
      <c r="AW5" s="248" t="s">
        <v>1091</v>
      </c>
      <c r="AX5" s="249"/>
      <c r="AY5" s="249"/>
      <c r="AZ5" s="249"/>
      <c r="BA5" s="249"/>
      <c r="BB5" s="248" t="s">
        <v>1092</v>
      </c>
      <c r="BC5" s="249"/>
      <c r="BD5" s="249"/>
      <c r="BE5" s="249"/>
      <c r="BF5" s="249"/>
      <c r="BG5" s="248" t="s">
        <v>1093</v>
      </c>
      <c r="BH5" s="249"/>
      <c r="BI5" s="249"/>
      <c r="BJ5" s="249"/>
      <c r="BK5" s="249"/>
      <c r="BL5" s="248" t="s">
        <v>1094</v>
      </c>
      <c r="BM5" s="249"/>
      <c r="BN5" s="249"/>
      <c r="BO5" s="249"/>
      <c r="BP5" s="249"/>
    </row>
    <row r="6" spans="1:68"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x14ac:dyDescent="0.25">
      <c r="A7" s="121"/>
      <c r="B7" s="121"/>
      <c r="C7" s="121"/>
      <c r="D7" s="207"/>
      <c r="E7" s="207"/>
      <c r="F7" s="207"/>
      <c r="G7" s="208"/>
      <c r="H7" s="208"/>
      <c r="I7" s="208"/>
      <c r="J7" s="209"/>
      <c r="K7" s="231"/>
      <c r="L7" s="211"/>
      <c r="M7" s="211"/>
      <c r="N7" s="211"/>
      <c r="O7" s="208"/>
      <c r="P7" s="208"/>
      <c r="Q7" s="211"/>
      <c r="R7" s="211"/>
      <c r="S7" s="207"/>
      <c r="T7" s="207"/>
      <c r="U7" s="207"/>
      <c r="V7" s="213"/>
      <c r="W7" s="211"/>
      <c r="X7" s="207"/>
      <c r="Y7" s="207"/>
      <c r="Z7" s="207" t="str">
        <f t="shared" ref="Z7:Z70" si="0">IF(ISERROR(VLOOKUP(Y7,WC_ISIN_Lookup,2,)),"",VLOOKUP(Y7,WC_ISIN_Lookup,2,))</f>
        <v/>
      </c>
      <c r="AA7" s="213"/>
      <c r="AB7" s="211"/>
      <c r="AC7" s="207"/>
      <c r="AD7" s="207"/>
      <c r="AE7" s="207" t="str">
        <f t="shared" ref="AE7:AE70" si="1">IF(ISERROR(VLOOKUP(AD7,WC_ISIN_Lookup,2,)),"",VLOOKUP(AD7,WC_ISIN_Lookup,2,))</f>
        <v/>
      </c>
      <c r="AF7" s="213"/>
      <c r="AG7" s="211"/>
      <c r="AH7" s="207"/>
      <c r="AI7" s="207"/>
      <c r="AJ7" s="207" t="str">
        <f t="shared" ref="AJ7:AJ70" si="2">IF(ISERROR(VLOOKUP(AI7,WC_ISIN_Lookup,2,)),"",VLOOKUP(AI7,WC_ISIN_Lookup,2,))</f>
        <v/>
      </c>
      <c r="AK7" s="213"/>
      <c r="AL7" s="211"/>
      <c r="AM7" s="207"/>
      <c r="AN7" s="207"/>
      <c r="AO7" s="207" t="str">
        <f t="shared" ref="AO7:AO70" si="3">IF(ISERROR(VLOOKUP(AN7,WC_ISIN_Lookup,2,)),"",VLOOKUP(AN7,WC_ISIN_Lookup,2,))</f>
        <v/>
      </c>
      <c r="AP7" s="213"/>
      <c r="AQ7" s="211"/>
      <c r="AR7" s="207"/>
      <c r="AS7" s="207"/>
      <c r="AT7" s="207" t="str">
        <f t="shared" ref="AT7:AT70" si="4">IF(ISERROR(VLOOKUP(AS7,WC_ISIN_Lookup,2,)),"",VLOOKUP(AS7,WC_ISIN_Lookup,2,))</f>
        <v/>
      </c>
      <c r="AU7" s="213"/>
      <c r="AV7" s="211"/>
      <c r="AW7" s="207"/>
      <c r="AX7" s="207"/>
      <c r="AY7" s="207" t="str">
        <f t="shared" ref="AY7:AY70" si="5">IF(ISERROR(VLOOKUP(AX7,WC_ISIN_Lookup,2,)),"",VLOOKUP(AX7,WC_ISIN_Lookup,2,))</f>
        <v/>
      </c>
      <c r="AZ7" s="213"/>
      <c r="BA7" s="211"/>
      <c r="BB7" s="207"/>
      <c r="BC7" s="207"/>
      <c r="BD7" s="207" t="str">
        <f t="shared" ref="BD7:BD70" si="6">IF(ISERROR(VLOOKUP(BC7,WC_ISIN_Lookup,2,)),"",VLOOKUP(BC7,WC_ISIN_Lookup,2,))</f>
        <v/>
      </c>
      <c r="BE7" s="213"/>
      <c r="BF7" s="211"/>
      <c r="BG7" s="207"/>
      <c r="BH7" s="207"/>
      <c r="BI7" s="207" t="str">
        <f t="shared" ref="BI7:BI70" si="7">IF(ISERROR(VLOOKUP(BH7,WC_ISIN_Lookup,2,)),"",VLOOKUP(BH7,WC_ISIN_Lookup,2,))</f>
        <v/>
      </c>
      <c r="BJ7" s="213"/>
      <c r="BK7" s="211"/>
      <c r="BL7" s="207"/>
      <c r="BM7" s="207"/>
      <c r="BN7" s="207" t="str">
        <f t="shared" ref="BN7:BN70" si="8">IF(ISERROR(VLOOKUP(BM7,WC_ISIN_Lookup,2,)),"",VLOOKUP(BM7,WC_ISIN_Lookup,2,))</f>
        <v/>
      </c>
      <c r="BO7" s="213"/>
      <c r="BP7" s="211"/>
    </row>
    <row r="8" spans="1:68" ht="15" x14ac:dyDescent="0.25">
      <c r="A8" s="121"/>
      <c r="B8" s="121"/>
      <c r="C8" s="121"/>
      <c r="D8" s="207"/>
      <c r="E8" s="207"/>
      <c r="F8" s="207"/>
      <c r="G8" s="208"/>
      <c r="H8" s="208"/>
      <c r="I8" s="208"/>
      <c r="J8" s="209"/>
      <c r="K8" s="231"/>
      <c r="L8" s="211"/>
      <c r="M8" s="211"/>
      <c r="N8" s="211"/>
      <c r="O8" s="208"/>
      <c r="P8" s="208"/>
      <c r="Q8" s="211"/>
      <c r="R8" s="211"/>
      <c r="S8" s="207"/>
      <c r="T8" s="207"/>
      <c r="U8" s="207" t="str">
        <f t="shared" ref="U8:U70" si="9">IF(ISERROR(VLOOKUP(T8,WC_ISIN_Lookup,2,)),"",VLOOKUP(T8,WC_ISIN_Lookup,2,))</f>
        <v/>
      </c>
      <c r="V8" s="213"/>
      <c r="W8" s="211"/>
      <c r="X8" s="207"/>
      <c r="Y8" s="207"/>
      <c r="Z8" s="207" t="str">
        <f t="shared" si="0"/>
        <v/>
      </c>
      <c r="AA8" s="213"/>
      <c r="AB8" s="211"/>
      <c r="AC8" s="207"/>
      <c r="AD8" s="207"/>
      <c r="AE8" s="207" t="str">
        <f t="shared" si="1"/>
        <v/>
      </c>
      <c r="AF8" s="213"/>
      <c r="AG8" s="211"/>
      <c r="AH8" s="207"/>
      <c r="AI8" s="207"/>
      <c r="AJ8" s="207" t="str">
        <f t="shared" si="2"/>
        <v/>
      </c>
      <c r="AK8" s="213"/>
      <c r="AL8" s="211"/>
      <c r="AM8" s="207"/>
      <c r="AN8" s="207"/>
      <c r="AO8" s="207" t="str">
        <f t="shared" si="3"/>
        <v/>
      </c>
      <c r="AP8" s="213"/>
      <c r="AQ8" s="211"/>
      <c r="AR8" s="207"/>
      <c r="AS8" s="207"/>
      <c r="AT8" s="207" t="str">
        <f t="shared" si="4"/>
        <v/>
      </c>
      <c r="AU8" s="213"/>
      <c r="AV8" s="211"/>
      <c r="AW8" s="207"/>
      <c r="AX8" s="207"/>
      <c r="AY8" s="207" t="str">
        <f t="shared" si="5"/>
        <v/>
      </c>
      <c r="AZ8" s="213"/>
      <c r="BA8" s="211"/>
      <c r="BB8" s="207"/>
      <c r="BC8" s="207"/>
      <c r="BD8" s="207" t="str">
        <f t="shared" si="6"/>
        <v/>
      </c>
      <c r="BE8" s="213"/>
      <c r="BF8" s="211"/>
      <c r="BG8" s="207"/>
      <c r="BH8" s="207"/>
      <c r="BI8" s="207" t="str">
        <f t="shared" si="7"/>
        <v/>
      </c>
      <c r="BJ8" s="213"/>
      <c r="BK8" s="211"/>
      <c r="BL8" s="207"/>
      <c r="BM8" s="207"/>
      <c r="BN8" s="207" t="str">
        <f t="shared" si="8"/>
        <v/>
      </c>
      <c r="BO8" s="213"/>
      <c r="BP8" s="211"/>
    </row>
    <row r="9" spans="1:68" ht="15" x14ac:dyDescent="0.25">
      <c r="A9" s="121"/>
      <c r="B9" s="121"/>
      <c r="C9" s="121"/>
      <c r="D9" s="207"/>
      <c r="E9" s="207"/>
      <c r="F9" s="207"/>
      <c r="G9" s="208"/>
      <c r="H9" s="208"/>
      <c r="I9" s="208"/>
      <c r="J9" s="209"/>
      <c r="K9" s="231"/>
      <c r="L9" s="211"/>
      <c r="M9" s="211"/>
      <c r="N9" s="211"/>
      <c r="O9" s="208"/>
      <c r="P9" s="208"/>
      <c r="Q9" s="211"/>
      <c r="R9" s="211"/>
      <c r="S9" s="207"/>
      <c r="T9" s="207"/>
      <c r="U9" s="207" t="str">
        <f t="shared" si="9"/>
        <v/>
      </c>
      <c r="V9" s="213"/>
      <c r="W9" s="211"/>
      <c r="X9" s="207"/>
      <c r="Y9" s="207"/>
      <c r="Z9" s="207" t="str">
        <f t="shared" si="0"/>
        <v/>
      </c>
      <c r="AA9" s="213"/>
      <c r="AB9" s="211"/>
      <c r="AC9" s="207"/>
      <c r="AD9" s="207"/>
      <c r="AE9" s="207" t="str">
        <f t="shared" si="1"/>
        <v/>
      </c>
      <c r="AF9" s="213"/>
      <c r="AG9" s="211"/>
      <c r="AH9" s="207"/>
      <c r="AI9" s="207"/>
      <c r="AJ9" s="207" t="str">
        <f t="shared" si="2"/>
        <v/>
      </c>
      <c r="AK9" s="213"/>
      <c r="AL9" s="211"/>
      <c r="AM9" s="207"/>
      <c r="AN9" s="207"/>
      <c r="AO9" s="207" t="str">
        <f t="shared" si="3"/>
        <v/>
      </c>
      <c r="AP9" s="213"/>
      <c r="AQ9" s="211"/>
      <c r="AR9" s="207"/>
      <c r="AS9" s="207"/>
      <c r="AT9" s="207" t="str">
        <f t="shared" si="4"/>
        <v/>
      </c>
      <c r="AU9" s="213"/>
      <c r="AV9" s="211"/>
      <c r="AW9" s="207"/>
      <c r="AX9" s="207"/>
      <c r="AY9" s="207" t="str">
        <f t="shared" si="5"/>
        <v/>
      </c>
      <c r="AZ9" s="213"/>
      <c r="BA9" s="211"/>
      <c r="BB9" s="207"/>
      <c r="BC9" s="207"/>
      <c r="BD9" s="207" t="str">
        <f t="shared" si="6"/>
        <v/>
      </c>
      <c r="BE9" s="213"/>
      <c r="BF9" s="211"/>
      <c r="BG9" s="207"/>
      <c r="BH9" s="207"/>
      <c r="BI9" s="207" t="str">
        <f t="shared" si="7"/>
        <v/>
      </c>
      <c r="BJ9" s="213"/>
      <c r="BK9" s="211"/>
      <c r="BL9" s="207"/>
      <c r="BM9" s="207"/>
      <c r="BN9" s="207" t="str">
        <f t="shared" si="8"/>
        <v/>
      </c>
      <c r="BO9" s="213"/>
      <c r="BP9" s="211"/>
    </row>
    <row r="10" spans="1:68" ht="15" x14ac:dyDescent="0.25">
      <c r="A10" s="121"/>
      <c r="B10" s="121"/>
      <c r="C10" s="121"/>
      <c r="D10" s="207"/>
      <c r="E10" s="207"/>
      <c r="F10" s="207"/>
      <c r="G10" s="208"/>
      <c r="H10" s="208"/>
      <c r="I10" s="208"/>
      <c r="J10" s="209"/>
      <c r="K10" s="231"/>
      <c r="L10" s="211"/>
      <c r="M10" s="211"/>
      <c r="N10" s="211"/>
      <c r="O10" s="208"/>
      <c r="P10" s="208"/>
      <c r="Q10" s="211"/>
      <c r="R10" s="211"/>
      <c r="S10" s="207"/>
      <c r="T10" s="207"/>
      <c r="U10" s="207" t="str">
        <f t="shared" si="9"/>
        <v/>
      </c>
      <c r="V10" s="213"/>
      <c r="W10" s="211"/>
      <c r="X10" s="207"/>
      <c r="Y10" s="207"/>
      <c r="Z10" s="207" t="str">
        <f t="shared" si="0"/>
        <v/>
      </c>
      <c r="AA10" s="213"/>
      <c r="AB10" s="211"/>
      <c r="AC10" s="207"/>
      <c r="AD10" s="207"/>
      <c r="AE10" s="207" t="str">
        <f t="shared" si="1"/>
        <v/>
      </c>
      <c r="AF10" s="213"/>
      <c r="AG10" s="211"/>
      <c r="AH10" s="207"/>
      <c r="AI10" s="207"/>
      <c r="AJ10" s="207" t="str">
        <f t="shared" si="2"/>
        <v/>
      </c>
      <c r="AK10" s="213"/>
      <c r="AL10" s="211"/>
      <c r="AM10" s="207"/>
      <c r="AN10" s="207"/>
      <c r="AO10" s="207" t="str">
        <f t="shared" si="3"/>
        <v/>
      </c>
      <c r="AP10" s="213"/>
      <c r="AQ10" s="211"/>
      <c r="AR10" s="207"/>
      <c r="AS10" s="207"/>
      <c r="AT10" s="207" t="str">
        <f t="shared" si="4"/>
        <v/>
      </c>
      <c r="AU10" s="213"/>
      <c r="AV10" s="211"/>
      <c r="AW10" s="207"/>
      <c r="AX10" s="207"/>
      <c r="AY10" s="207" t="str">
        <f t="shared" si="5"/>
        <v/>
      </c>
      <c r="AZ10" s="213"/>
      <c r="BA10" s="211"/>
      <c r="BB10" s="207"/>
      <c r="BC10" s="207"/>
      <c r="BD10" s="207" t="str">
        <f t="shared" si="6"/>
        <v/>
      </c>
      <c r="BE10" s="213"/>
      <c r="BF10" s="211"/>
      <c r="BG10" s="207"/>
      <c r="BH10" s="207"/>
      <c r="BI10" s="207" t="str">
        <f t="shared" si="7"/>
        <v/>
      </c>
      <c r="BJ10" s="213"/>
      <c r="BK10" s="211"/>
      <c r="BL10" s="207"/>
      <c r="BM10" s="207"/>
      <c r="BN10" s="207" t="str">
        <f t="shared" si="8"/>
        <v/>
      </c>
      <c r="BO10" s="213"/>
      <c r="BP10" s="211"/>
    </row>
    <row r="11" spans="1:68" ht="15" x14ac:dyDescent="0.25">
      <c r="A11" s="121"/>
      <c r="B11" s="121"/>
      <c r="C11" s="121"/>
      <c r="D11" s="207"/>
      <c r="E11" s="207"/>
      <c r="F11" s="207"/>
      <c r="G11" s="208"/>
      <c r="H11" s="208"/>
      <c r="I11" s="208"/>
      <c r="J11" s="209"/>
      <c r="K11" s="231"/>
      <c r="L11" s="211"/>
      <c r="M11" s="211"/>
      <c r="N11" s="211"/>
      <c r="O11" s="208"/>
      <c r="P11" s="208"/>
      <c r="Q11" s="211"/>
      <c r="R11" s="211"/>
      <c r="S11" s="207"/>
      <c r="T11" s="207"/>
      <c r="U11" s="207" t="str">
        <f t="shared" si="9"/>
        <v/>
      </c>
      <c r="V11" s="213"/>
      <c r="W11" s="211"/>
      <c r="X11" s="207"/>
      <c r="Y11" s="207"/>
      <c r="Z11" s="207" t="str">
        <f t="shared" si="0"/>
        <v/>
      </c>
      <c r="AA11" s="213"/>
      <c r="AB11" s="211"/>
      <c r="AC11" s="207"/>
      <c r="AD11" s="207"/>
      <c r="AE11" s="207" t="str">
        <f t="shared" si="1"/>
        <v/>
      </c>
      <c r="AF11" s="213"/>
      <c r="AG11" s="211"/>
      <c r="AH11" s="207"/>
      <c r="AI11" s="207"/>
      <c r="AJ11" s="207" t="str">
        <f t="shared" si="2"/>
        <v/>
      </c>
      <c r="AK11" s="213"/>
      <c r="AL11" s="211"/>
      <c r="AM11" s="207"/>
      <c r="AN11" s="207"/>
      <c r="AO11" s="207" t="str">
        <f t="shared" si="3"/>
        <v/>
      </c>
      <c r="AP11" s="213"/>
      <c r="AQ11" s="211"/>
      <c r="AR11" s="207"/>
      <c r="AS11" s="207"/>
      <c r="AT11" s="207" t="str">
        <f t="shared" si="4"/>
        <v/>
      </c>
      <c r="AU11" s="213"/>
      <c r="AV11" s="211"/>
      <c r="AW11" s="207"/>
      <c r="AX11" s="207"/>
      <c r="AY11" s="207" t="str">
        <f t="shared" si="5"/>
        <v/>
      </c>
      <c r="AZ11" s="213"/>
      <c r="BA11" s="211"/>
      <c r="BB11" s="207"/>
      <c r="BC11" s="207"/>
      <c r="BD11" s="207" t="str">
        <f t="shared" si="6"/>
        <v/>
      </c>
      <c r="BE11" s="213"/>
      <c r="BF11" s="211"/>
      <c r="BG11" s="207"/>
      <c r="BH11" s="207"/>
      <c r="BI11" s="207" t="str">
        <f t="shared" si="7"/>
        <v/>
      </c>
      <c r="BJ11" s="213"/>
      <c r="BK11" s="211"/>
      <c r="BL11" s="207"/>
      <c r="BM11" s="207"/>
      <c r="BN11" s="207" t="str">
        <f t="shared" si="8"/>
        <v/>
      </c>
      <c r="BO11" s="213"/>
      <c r="BP11" s="211"/>
    </row>
    <row r="12" spans="1:68" ht="15" x14ac:dyDescent="0.25">
      <c r="A12" s="121"/>
      <c r="B12" s="121"/>
      <c r="C12" s="121"/>
      <c r="D12" s="207"/>
      <c r="E12" s="207"/>
      <c r="F12" s="207"/>
      <c r="G12" s="208"/>
      <c r="H12" s="208"/>
      <c r="I12" s="208"/>
      <c r="J12" s="209"/>
      <c r="K12" s="231"/>
      <c r="L12" s="211"/>
      <c r="M12" s="211"/>
      <c r="N12" s="211"/>
      <c r="O12" s="208"/>
      <c r="P12" s="208"/>
      <c r="Q12" s="211"/>
      <c r="R12" s="211"/>
      <c r="S12" s="207"/>
      <c r="T12" s="207"/>
      <c r="U12" s="207" t="str">
        <f t="shared" si="9"/>
        <v/>
      </c>
      <c r="V12" s="213"/>
      <c r="W12" s="211"/>
      <c r="X12" s="207"/>
      <c r="Y12" s="207"/>
      <c r="Z12" s="207" t="str">
        <f t="shared" si="0"/>
        <v/>
      </c>
      <c r="AA12" s="213"/>
      <c r="AB12" s="211"/>
      <c r="AC12" s="207"/>
      <c r="AD12" s="207"/>
      <c r="AE12" s="207" t="str">
        <f t="shared" si="1"/>
        <v/>
      </c>
      <c r="AF12" s="213"/>
      <c r="AG12" s="211"/>
      <c r="AH12" s="207"/>
      <c r="AI12" s="207"/>
      <c r="AJ12" s="207" t="str">
        <f t="shared" si="2"/>
        <v/>
      </c>
      <c r="AK12" s="213"/>
      <c r="AL12" s="211"/>
      <c r="AM12" s="207"/>
      <c r="AN12" s="207"/>
      <c r="AO12" s="207" t="str">
        <f t="shared" si="3"/>
        <v/>
      </c>
      <c r="AP12" s="213"/>
      <c r="AQ12" s="211"/>
      <c r="AR12" s="207"/>
      <c r="AS12" s="207"/>
      <c r="AT12" s="207" t="str">
        <f t="shared" si="4"/>
        <v/>
      </c>
      <c r="AU12" s="213"/>
      <c r="AV12" s="211"/>
      <c r="AW12" s="207"/>
      <c r="AX12" s="207"/>
      <c r="AY12" s="207" t="str">
        <f t="shared" si="5"/>
        <v/>
      </c>
      <c r="AZ12" s="213"/>
      <c r="BA12" s="211"/>
      <c r="BB12" s="207"/>
      <c r="BC12" s="207"/>
      <c r="BD12" s="207" t="str">
        <f t="shared" si="6"/>
        <v/>
      </c>
      <c r="BE12" s="213"/>
      <c r="BF12" s="211"/>
      <c r="BG12" s="207"/>
      <c r="BH12" s="207"/>
      <c r="BI12" s="207" t="str">
        <f t="shared" si="7"/>
        <v/>
      </c>
      <c r="BJ12" s="213"/>
      <c r="BK12" s="211"/>
      <c r="BL12" s="207"/>
      <c r="BM12" s="207"/>
      <c r="BN12" s="207" t="str">
        <f t="shared" si="8"/>
        <v/>
      </c>
      <c r="BO12" s="213"/>
      <c r="BP12" s="211"/>
    </row>
    <row r="13" spans="1:68" ht="15" x14ac:dyDescent="0.25">
      <c r="A13" s="121"/>
      <c r="B13" s="121"/>
      <c r="C13" s="121"/>
      <c r="D13" s="207"/>
      <c r="E13" s="207"/>
      <c r="F13" s="207"/>
      <c r="G13" s="208"/>
      <c r="H13" s="208"/>
      <c r="I13" s="208"/>
      <c r="J13" s="209"/>
      <c r="K13" s="231"/>
      <c r="L13" s="211"/>
      <c r="M13" s="211"/>
      <c r="N13" s="211"/>
      <c r="O13" s="208"/>
      <c r="P13" s="208"/>
      <c r="Q13" s="211"/>
      <c r="R13" s="211"/>
      <c r="S13" s="207"/>
      <c r="T13" s="207"/>
      <c r="U13" s="207" t="str">
        <f t="shared" si="9"/>
        <v/>
      </c>
      <c r="V13" s="213"/>
      <c r="W13" s="211"/>
      <c r="X13" s="207"/>
      <c r="Y13" s="207"/>
      <c r="Z13" s="207" t="str">
        <f t="shared" si="0"/>
        <v/>
      </c>
      <c r="AA13" s="213"/>
      <c r="AB13" s="211"/>
      <c r="AC13" s="207"/>
      <c r="AD13" s="207"/>
      <c r="AE13" s="207" t="str">
        <f t="shared" si="1"/>
        <v/>
      </c>
      <c r="AF13" s="213"/>
      <c r="AG13" s="211"/>
      <c r="AH13" s="207"/>
      <c r="AI13" s="207"/>
      <c r="AJ13" s="207" t="str">
        <f t="shared" si="2"/>
        <v/>
      </c>
      <c r="AK13" s="213"/>
      <c r="AL13" s="211"/>
      <c r="AM13" s="207"/>
      <c r="AN13" s="207"/>
      <c r="AO13" s="207" t="str">
        <f t="shared" si="3"/>
        <v/>
      </c>
      <c r="AP13" s="213"/>
      <c r="AQ13" s="211"/>
      <c r="AR13" s="207"/>
      <c r="AS13" s="207"/>
      <c r="AT13" s="207" t="str">
        <f t="shared" si="4"/>
        <v/>
      </c>
      <c r="AU13" s="213"/>
      <c r="AV13" s="211"/>
      <c r="AW13" s="207"/>
      <c r="AX13" s="207"/>
      <c r="AY13" s="207" t="str">
        <f t="shared" si="5"/>
        <v/>
      </c>
      <c r="AZ13" s="213"/>
      <c r="BA13" s="211"/>
      <c r="BB13" s="207"/>
      <c r="BC13" s="207"/>
      <c r="BD13" s="207" t="str">
        <f t="shared" si="6"/>
        <v/>
      </c>
      <c r="BE13" s="213"/>
      <c r="BF13" s="211"/>
      <c r="BG13" s="207"/>
      <c r="BH13" s="207"/>
      <c r="BI13" s="207" t="str">
        <f t="shared" si="7"/>
        <v/>
      </c>
      <c r="BJ13" s="213"/>
      <c r="BK13" s="211"/>
      <c r="BL13" s="207"/>
      <c r="BM13" s="207"/>
      <c r="BN13" s="207" t="str">
        <f t="shared" si="8"/>
        <v/>
      </c>
      <c r="BO13" s="213"/>
      <c r="BP13" s="211"/>
    </row>
    <row r="14" spans="1:68" ht="15" x14ac:dyDescent="0.25">
      <c r="A14" s="121"/>
      <c r="B14" s="121"/>
      <c r="C14" s="121"/>
      <c r="D14" s="207"/>
      <c r="E14" s="207"/>
      <c r="F14" s="207"/>
      <c r="G14" s="208"/>
      <c r="H14" s="208"/>
      <c r="I14" s="208"/>
      <c r="J14" s="209"/>
      <c r="K14" s="231"/>
      <c r="L14" s="211"/>
      <c r="M14" s="211"/>
      <c r="N14" s="211"/>
      <c r="O14" s="208"/>
      <c r="P14" s="208"/>
      <c r="Q14" s="211"/>
      <c r="R14" s="211"/>
      <c r="S14" s="207"/>
      <c r="T14" s="207"/>
      <c r="U14" s="207" t="str">
        <f t="shared" si="9"/>
        <v/>
      </c>
      <c r="V14" s="213"/>
      <c r="W14" s="211"/>
      <c r="X14" s="207"/>
      <c r="Y14" s="207"/>
      <c r="Z14" s="207" t="str">
        <f t="shared" si="0"/>
        <v/>
      </c>
      <c r="AA14" s="213"/>
      <c r="AB14" s="211"/>
      <c r="AC14" s="207"/>
      <c r="AD14" s="207"/>
      <c r="AE14" s="207" t="str">
        <f t="shared" si="1"/>
        <v/>
      </c>
      <c r="AF14" s="213"/>
      <c r="AG14" s="211"/>
      <c r="AH14" s="207"/>
      <c r="AI14" s="207"/>
      <c r="AJ14" s="207" t="str">
        <f t="shared" si="2"/>
        <v/>
      </c>
      <c r="AK14" s="213"/>
      <c r="AL14" s="211"/>
      <c r="AM14" s="207"/>
      <c r="AN14" s="207"/>
      <c r="AO14" s="207" t="str">
        <f t="shared" si="3"/>
        <v/>
      </c>
      <c r="AP14" s="213"/>
      <c r="AQ14" s="211"/>
      <c r="AR14" s="207"/>
      <c r="AS14" s="207"/>
      <c r="AT14" s="207" t="str">
        <f t="shared" si="4"/>
        <v/>
      </c>
      <c r="AU14" s="213"/>
      <c r="AV14" s="211"/>
      <c r="AW14" s="207"/>
      <c r="AX14" s="207"/>
      <c r="AY14" s="207" t="str">
        <f t="shared" si="5"/>
        <v/>
      </c>
      <c r="AZ14" s="213"/>
      <c r="BA14" s="211"/>
      <c r="BB14" s="207"/>
      <c r="BC14" s="207"/>
      <c r="BD14" s="207" t="str">
        <f t="shared" si="6"/>
        <v/>
      </c>
      <c r="BE14" s="213"/>
      <c r="BF14" s="211"/>
      <c r="BG14" s="207"/>
      <c r="BH14" s="207"/>
      <c r="BI14" s="207" t="str">
        <f t="shared" si="7"/>
        <v/>
      </c>
      <c r="BJ14" s="213"/>
      <c r="BK14" s="211"/>
      <c r="BL14" s="207"/>
      <c r="BM14" s="207"/>
      <c r="BN14" s="207" t="str">
        <f t="shared" si="8"/>
        <v/>
      </c>
      <c r="BO14" s="213"/>
      <c r="BP14" s="211"/>
    </row>
    <row r="15" spans="1:68" ht="15" x14ac:dyDescent="0.25">
      <c r="A15" s="121"/>
      <c r="B15" s="121"/>
      <c r="C15" s="121"/>
      <c r="D15" s="207"/>
      <c r="E15" s="207"/>
      <c r="F15" s="207"/>
      <c r="G15" s="208"/>
      <c r="H15" s="208"/>
      <c r="I15" s="208"/>
      <c r="J15" s="209"/>
      <c r="K15" s="231"/>
      <c r="L15" s="211"/>
      <c r="M15" s="211"/>
      <c r="N15" s="211"/>
      <c r="O15" s="208"/>
      <c r="P15" s="208"/>
      <c r="Q15" s="211"/>
      <c r="R15" s="211"/>
      <c r="S15" s="207"/>
      <c r="T15" s="207"/>
      <c r="U15" s="207" t="str">
        <f t="shared" si="9"/>
        <v/>
      </c>
      <c r="V15" s="213"/>
      <c r="W15" s="211"/>
      <c r="X15" s="207"/>
      <c r="Y15" s="207"/>
      <c r="Z15" s="207" t="str">
        <f t="shared" si="0"/>
        <v/>
      </c>
      <c r="AA15" s="213"/>
      <c r="AB15" s="211"/>
      <c r="AC15" s="207"/>
      <c r="AD15" s="207"/>
      <c r="AE15" s="207" t="str">
        <f t="shared" si="1"/>
        <v/>
      </c>
      <c r="AF15" s="213"/>
      <c r="AG15" s="211"/>
      <c r="AH15" s="207"/>
      <c r="AI15" s="207"/>
      <c r="AJ15" s="207" t="str">
        <f t="shared" si="2"/>
        <v/>
      </c>
      <c r="AK15" s="213"/>
      <c r="AL15" s="211"/>
      <c r="AM15" s="207"/>
      <c r="AN15" s="207"/>
      <c r="AO15" s="207" t="str">
        <f t="shared" si="3"/>
        <v/>
      </c>
      <c r="AP15" s="213"/>
      <c r="AQ15" s="211"/>
      <c r="AR15" s="207"/>
      <c r="AS15" s="207"/>
      <c r="AT15" s="207" t="str">
        <f t="shared" si="4"/>
        <v/>
      </c>
      <c r="AU15" s="213"/>
      <c r="AV15" s="211"/>
      <c r="AW15" s="207"/>
      <c r="AX15" s="207"/>
      <c r="AY15" s="207" t="str">
        <f t="shared" si="5"/>
        <v/>
      </c>
      <c r="AZ15" s="213"/>
      <c r="BA15" s="211"/>
      <c r="BB15" s="207"/>
      <c r="BC15" s="207"/>
      <c r="BD15" s="207" t="str">
        <f t="shared" si="6"/>
        <v/>
      </c>
      <c r="BE15" s="213"/>
      <c r="BF15" s="211"/>
      <c r="BG15" s="207"/>
      <c r="BH15" s="207"/>
      <c r="BI15" s="207" t="str">
        <f t="shared" si="7"/>
        <v/>
      </c>
      <c r="BJ15" s="213"/>
      <c r="BK15" s="211"/>
      <c r="BL15" s="207"/>
      <c r="BM15" s="207"/>
      <c r="BN15" s="207" t="str">
        <f t="shared" si="8"/>
        <v/>
      </c>
      <c r="BO15" s="213"/>
      <c r="BP15" s="211"/>
    </row>
    <row r="16" spans="1:68" ht="15" x14ac:dyDescent="0.25">
      <c r="A16" s="121"/>
      <c r="B16" s="121"/>
      <c r="C16" s="121"/>
      <c r="D16" s="207"/>
      <c r="E16" s="207"/>
      <c r="F16" s="207"/>
      <c r="G16" s="208"/>
      <c r="H16" s="208"/>
      <c r="I16" s="208"/>
      <c r="J16" s="209"/>
      <c r="K16" s="231"/>
      <c r="L16" s="211"/>
      <c r="M16" s="211"/>
      <c r="N16" s="211"/>
      <c r="O16" s="208"/>
      <c r="P16" s="208"/>
      <c r="Q16" s="211"/>
      <c r="R16" s="211"/>
      <c r="S16" s="207"/>
      <c r="T16" s="207"/>
      <c r="U16" s="207" t="str">
        <f t="shared" si="9"/>
        <v/>
      </c>
      <c r="V16" s="213"/>
      <c r="W16" s="211"/>
      <c r="X16" s="207"/>
      <c r="Y16" s="207"/>
      <c r="Z16" s="207" t="str">
        <f t="shared" si="0"/>
        <v/>
      </c>
      <c r="AA16" s="213"/>
      <c r="AB16" s="211"/>
      <c r="AC16" s="207"/>
      <c r="AD16" s="207"/>
      <c r="AE16" s="207" t="str">
        <f t="shared" si="1"/>
        <v/>
      </c>
      <c r="AF16" s="213"/>
      <c r="AG16" s="211"/>
      <c r="AH16" s="207"/>
      <c r="AI16" s="207"/>
      <c r="AJ16" s="207" t="str">
        <f t="shared" si="2"/>
        <v/>
      </c>
      <c r="AK16" s="213"/>
      <c r="AL16" s="211"/>
      <c r="AM16" s="207"/>
      <c r="AN16" s="207"/>
      <c r="AO16" s="207" t="str">
        <f t="shared" si="3"/>
        <v/>
      </c>
      <c r="AP16" s="213"/>
      <c r="AQ16" s="211"/>
      <c r="AR16" s="207"/>
      <c r="AS16" s="207"/>
      <c r="AT16" s="207" t="str">
        <f t="shared" si="4"/>
        <v/>
      </c>
      <c r="AU16" s="213"/>
      <c r="AV16" s="211"/>
      <c r="AW16" s="207"/>
      <c r="AX16" s="207"/>
      <c r="AY16" s="207" t="str">
        <f t="shared" si="5"/>
        <v/>
      </c>
      <c r="AZ16" s="213"/>
      <c r="BA16" s="211"/>
      <c r="BB16" s="207"/>
      <c r="BC16" s="207"/>
      <c r="BD16" s="207" t="str">
        <f t="shared" si="6"/>
        <v/>
      </c>
      <c r="BE16" s="213"/>
      <c r="BF16" s="211"/>
      <c r="BG16" s="207"/>
      <c r="BH16" s="207"/>
      <c r="BI16" s="207" t="str">
        <f t="shared" si="7"/>
        <v/>
      </c>
      <c r="BJ16" s="213"/>
      <c r="BK16" s="211"/>
      <c r="BL16" s="207"/>
      <c r="BM16" s="207"/>
      <c r="BN16" s="207" t="str">
        <f t="shared" si="8"/>
        <v/>
      </c>
      <c r="BO16" s="213"/>
      <c r="BP16" s="211"/>
    </row>
    <row r="17" spans="1:68" ht="15" x14ac:dyDescent="0.25">
      <c r="A17" s="121"/>
      <c r="B17" s="121"/>
      <c r="C17" s="121"/>
      <c r="D17" s="207"/>
      <c r="E17" s="207"/>
      <c r="F17" s="207"/>
      <c r="G17" s="208"/>
      <c r="H17" s="208"/>
      <c r="I17" s="208"/>
      <c r="J17" s="209"/>
      <c r="K17" s="231"/>
      <c r="L17" s="211"/>
      <c r="M17" s="211"/>
      <c r="N17" s="211"/>
      <c r="O17" s="208"/>
      <c r="P17" s="208"/>
      <c r="Q17" s="211"/>
      <c r="R17" s="211"/>
      <c r="S17" s="207"/>
      <c r="T17" s="207"/>
      <c r="U17" s="207" t="str">
        <f t="shared" si="9"/>
        <v/>
      </c>
      <c r="V17" s="213"/>
      <c r="W17" s="211"/>
      <c r="X17" s="207"/>
      <c r="Y17" s="207"/>
      <c r="Z17" s="207" t="str">
        <f t="shared" si="0"/>
        <v/>
      </c>
      <c r="AA17" s="213"/>
      <c r="AB17" s="211"/>
      <c r="AC17" s="207"/>
      <c r="AD17" s="207"/>
      <c r="AE17" s="207" t="str">
        <f t="shared" si="1"/>
        <v/>
      </c>
      <c r="AF17" s="213"/>
      <c r="AG17" s="211"/>
      <c r="AH17" s="207"/>
      <c r="AI17" s="207"/>
      <c r="AJ17" s="207" t="str">
        <f t="shared" si="2"/>
        <v/>
      </c>
      <c r="AK17" s="213"/>
      <c r="AL17" s="211"/>
      <c r="AM17" s="207"/>
      <c r="AN17" s="207"/>
      <c r="AO17" s="207" t="str">
        <f t="shared" si="3"/>
        <v/>
      </c>
      <c r="AP17" s="213"/>
      <c r="AQ17" s="211"/>
      <c r="AR17" s="207"/>
      <c r="AS17" s="207"/>
      <c r="AT17" s="207" t="str">
        <f t="shared" si="4"/>
        <v/>
      </c>
      <c r="AU17" s="213"/>
      <c r="AV17" s="211"/>
      <c r="AW17" s="207"/>
      <c r="AX17" s="207"/>
      <c r="AY17" s="207" t="str">
        <f t="shared" si="5"/>
        <v/>
      </c>
      <c r="AZ17" s="213"/>
      <c r="BA17" s="211"/>
      <c r="BB17" s="207"/>
      <c r="BC17" s="207"/>
      <c r="BD17" s="207" t="str">
        <f t="shared" si="6"/>
        <v/>
      </c>
      <c r="BE17" s="213"/>
      <c r="BF17" s="211"/>
      <c r="BG17" s="207"/>
      <c r="BH17" s="207"/>
      <c r="BI17" s="207" t="str">
        <f t="shared" si="7"/>
        <v/>
      </c>
      <c r="BJ17" s="213"/>
      <c r="BK17" s="211"/>
      <c r="BL17" s="207"/>
      <c r="BM17" s="207"/>
      <c r="BN17" s="207" t="str">
        <f t="shared" si="8"/>
        <v/>
      </c>
      <c r="BO17" s="213"/>
      <c r="BP17" s="211"/>
    </row>
    <row r="18" spans="1:68" ht="15" x14ac:dyDescent="0.25">
      <c r="A18" s="121"/>
      <c r="B18" s="121"/>
      <c r="C18" s="121"/>
      <c r="D18" s="207"/>
      <c r="E18" s="207"/>
      <c r="F18" s="207"/>
      <c r="G18" s="208"/>
      <c r="H18" s="208"/>
      <c r="I18" s="208"/>
      <c r="J18" s="209"/>
      <c r="K18" s="231"/>
      <c r="L18" s="211"/>
      <c r="M18" s="211"/>
      <c r="N18" s="211"/>
      <c r="O18" s="208"/>
      <c r="P18" s="208"/>
      <c r="Q18" s="211"/>
      <c r="R18" s="211"/>
      <c r="S18" s="207"/>
      <c r="T18" s="207"/>
      <c r="U18" s="207" t="str">
        <f t="shared" si="9"/>
        <v/>
      </c>
      <c r="V18" s="213"/>
      <c r="W18" s="211"/>
      <c r="X18" s="207"/>
      <c r="Y18" s="207"/>
      <c r="Z18" s="207" t="str">
        <f t="shared" si="0"/>
        <v/>
      </c>
      <c r="AA18" s="213"/>
      <c r="AB18" s="211"/>
      <c r="AC18" s="207"/>
      <c r="AD18" s="207"/>
      <c r="AE18" s="207" t="str">
        <f t="shared" si="1"/>
        <v/>
      </c>
      <c r="AF18" s="213"/>
      <c r="AG18" s="211"/>
      <c r="AH18" s="207"/>
      <c r="AI18" s="207"/>
      <c r="AJ18" s="207" t="str">
        <f t="shared" si="2"/>
        <v/>
      </c>
      <c r="AK18" s="213"/>
      <c r="AL18" s="211"/>
      <c r="AM18" s="207"/>
      <c r="AN18" s="207"/>
      <c r="AO18" s="207" t="str">
        <f t="shared" si="3"/>
        <v/>
      </c>
      <c r="AP18" s="213"/>
      <c r="AQ18" s="211"/>
      <c r="AR18" s="207"/>
      <c r="AS18" s="207"/>
      <c r="AT18" s="207" t="str">
        <f t="shared" si="4"/>
        <v/>
      </c>
      <c r="AU18" s="213"/>
      <c r="AV18" s="211"/>
      <c r="AW18" s="207"/>
      <c r="AX18" s="207"/>
      <c r="AY18" s="207" t="str">
        <f t="shared" si="5"/>
        <v/>
      </c>
      <c r="AZ18" s="213"/>
      <c r="BA18" s="211"/>
      <c r="BB18" s="207"/>
      <c r="BC18" s="207"/>
      <c r="BD18" s="207" t="str">
        <f t="shared" si="6"/>
        <v/>
      </c>
      <c r="BE18" s="213"/>
      <c r="BF18" s="211"/>
      <c r="BG18" s="207"/>
      <c r="BH18" s="207"/>
      <c r="BI18" s="207" t="str">
        <f t="shared" si="7"/>
        <v/>
      </c>
      <c r="BJ18" s="213"/>
      <c r="BK18" s="211"/>
      <c r="BL18" s="207"/>
      <c r="BM18" s="207"/>
      <c r="BN18" s="207" t="str">
        <f t="shared" si="8"/>
        <v/>
      </c>
      <c r="BO18" s="213"/>
      <c r="BP18" s="211"/>
    </row>
    <row r="19" spans="1:68" ht="15" x14ac:dyDescent="0.2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0"/>
        <v/>
      </c>
      <c r="AA19" s="213"/>
      <c r="AB19" s="211"/>
      <c r="AC19" s="207"/>
      <c r="AD19" s="207"/>
      <c r="AE19" s="207" t="str">
        <f t="shared" si="1"/>
        <v/>
      </c>
      <c r="AF19" s="213"/>
      <c r="AG19" s="211"/>
      <c r="AH19" s="207"/>
      <c r="AI19" s="207"/>
      <c r="AJ19" s="207" t="str">
        <f t="shared" si="2"/>
        <v/>
      </c>
      <c r="AK19" s="213"/>
      <c r="AL19" s="211"/>
      <c r="AM19" s="207"/>
      <c r="AN19" s="207"/>
      <c r="AO19" s="207" t="str">
        <f t="shared" si="3"/>
        <v/>
      </c>
      <c r="AP19" s="213"/>
      <c r="AQ19" s="211"/>
      <c r="AR19" s="207"/>
      <c r="AS19" s="207"/>
      <c r="AT19" s="207" t="str">
        <f t="shared" si="4"/>
        <v/>
      </c>
      <c r="AU19" s="213"/>
      <c r="AV19" s="211"/>
      <c r="AW19" s="207"/>
      <c r="AX19" s="207"/>
      <c r="AY19" s="207" t="str">
        <f t="shared" si="5"/>
        <v/>
      </c>
      <c r="AZ19" s="213"/>
      <c r="BA19" s="211"/>
      <c r="BB19" s="207"/>
      <c r="BC19" s="207"/>
      <c r="BD19" s="207" t="str">
        <f t="shared" si="6"/>
        <v/>
      </c>
      <c r="BE19" s="213"/>
      <c r="BF19" s="211"/>
      <c r="BG19" s="207"/>
      <c r="BH19" s="207"/>
      <c r="BI19" s="207" t="str">
        <f t="shared" si="7"/>
        <v/>
      </c>
      <c r="BJ19" s="213"/>
      <c r="BK19" s="211"/>
      <c r="BL19" s="207"/>
      <c r="BM19" s="207"/>
      <c r="BN19" s="207" t="str">
        <f t="shared" si="8"/>
        <v/>
      </c>
      <c r="BO19" s="213"/>
      <c r="BP19" s="211"/>
    </row>
    <row r="20" spans="1:68" ht="15" x14ac:dyDescent="0.25">
      <c r="A20" s="121"/>
      <c r="B20" s="121"/>
      <c r="C20" s="121"/>
      <c r="D20" s="207"/>
      <c r="E20" s="207"/>
      <c r="F20" s="207"/>
      <c r="G20" s="208"/>
      <c r="H20" s="208"/>
      <c r="I20" s="208"/>
      <c r="J20" s="209"/>
      <c r="K20" s="231"/>
      <c r="L20" s="211"/>
      <c r="M20" s="211"/>
      <c r="N20" s="211"/>
      <c r="O20" s="208"/>
      <c r="P20" s="208"/>
      <c r="Q20" s="211"/>
      <c r="R20" s="211"/>
      <c r="S20" s="207"/>
      <c r="T20" s="207"/>
      <c r="U20" s="207" t="str">
        <f t="shared" si="9"/>
        <v/>
      </c>
      <c r="V20" s="213"/>
      <c r="W20" s="211"/>
      <c r="X20" s="207"/>
      <c r="Y20" s="207"/>
      <c r="Z20" s="207" t="str">
        <f t="shared" si="0"/>
        <v/>
      </c>
      <c r="AA20" s="213"/>
      <c r="AB20" s="211"/>
      <c r="AC20" s="207"/>
      <c r="AD20" s="207"/>
      <c r="AE20" s="207" t="str">
        <f t="shared" si="1"/>
        <v/>
      </c>
      <c r="AF20" s="213"/>
      <c r="AG20" s="211"/>
      <c r="AH20" s="207"/>
      <c r="AI20" s="207"/>
      <c r="AJ20" s="207" t="str">
        <f t="shared" si="2"/>
        <v/>
      </c>
      <c r="AK20" s="213"/>
      <c r="AL20" s="211"/>
      <c r="AM20" s="207"/>
      <c r="AN20" s="207"/>
      <c r="AO20" s="207" t="str">
        <f t="shared" si="3"/>
        <v/>
      </c>
      <c r="AP20" s="213"/>
      <c r="AQ20" s="211"/>
      <c r="AR20" s="207"/>
      <c r="AS20" s="207"/>
      <c r="AT20" s="207" t="str">
        <f t="shared" si="4"/>
        <v/>
      </c>
      <c r="AU20" s="213"/>
      <c r="AV20" s="211"/>
      <c r="AW20" s="207"/>
      <c r="AX20" s="207"/>
      <c r="AY20" s="207" t="str">
        <f t="shared" si="5"/>
        <v/>
      </c>
      <c r="AZ20" s="213"/>
      <c r="BA20" s="211"/>
      <c r="BB20" s="207"/>
      <c r="BC20" s="207"/>
      <c r="BD20" s="207" t="str">
        <f t="shared" si="6"/>
        <v/>
      </c>
      <c r="BE20" s="213"/>
      <c r="BF20" s="211"/>
      <c r="BG20" s="207"/>
      <c r="BH20" s="207"/>
      <c r="BI20" s="207" t="str">
        <f t="shared" si="7"/>
        <v/>
      </c>
      <c r="BJ20" s="213"/>
      <c r="BK20" s="211"/>
      <c r="BL20" s="207"/>
      <c r="BM20" s="207"/>
      <c r="BN20" s="207" t="str">
        <f t="shared" si="8"/>
        <v/>
      </c>
      <c r="BO20" s="213"/>
      <c r="BP20" s="211"/>
    </row>
    <row r="21" spans="1:68" ht="15" x14ac:dyDescent="0.25">
      <c r="A21" s="121"/>
      <c r="B21" s="121"/>
      <c r="C21" s="121"/>
      <c r="D21" s="207"/>
      <c r="E21" s="207"/>
      <c r="F21" s="207"/>
      <c r="G21" s="208"/>
      <c r="H21" s="208"/>
      <c r="I21" s="208"/>
      <c r="J21" s="209"/>
      <c r="K21" s="231"/>
      <c r="L21" s="211"/>
      <c r="M21" s="211"/>
      <c r="N21" s="211"/>
      <c r="O21" s="208"/>
      <c r="P21" s="208"/>
      <c r="Q21" s="211"/>
      <c r="R21" s="211"/>
      <c r="S21" s="207"/>
      <c r="T21" s="207"/>
      <c r="U21" s="207" t="str">
        <f t="shared" si="9"/>
        <v/>
      </c>
      <c r="V21" s="213"/>
      <c r="W21" s="211"/>
      <c r="X21" s="207"/>
      <c r="Y21" s="207"/>
      <c r="Z21" s="207" t="str">
        <f t="shared" si="0"/>
        <v/>
      </c>
      <c r="AA21" s="213"/>
      <c r="AB21" s="211"/>
      <c r="AC21" s="207"/>
      <c r="AD21" s="207"/>
      <c r="AE21" s="207" t="str">
        <f t="shared" si="1"/>
        <v/>
      </c>
      <c r="AF21" s="213"/>
      <c r="AG21" s="211"/>
      <c r="AH21" s="207"/>
      <c r="AI21" s="207"/>
      <c r="AJ21" s="207" t="str">
        <f t="shared" si="2"/>
        <v/>
      </c>
      <c r="AK21" s="213"/>
      <c r="AL21" s="211"/>
      <c r="AM21" s="207"/>
      <c r="AN21" s="207"/>
      <c r="AO21" s="207" t="str">
        <f t="shared" si="3"/>
        <v/>
      </c>
      <c r="AP21" s="213"/>
      <c r="AQ21" s="211"/>
      <c r="AR21" s="207"/>
      <c r="AS21" s="207"/>
      <c r="AT21" s="207" t="str">
        <f t="shared" si="4"/>
        <v/>
      </c>
      <c r="AU21" s="213"/>
      <c r="AV21" s="211"/>
      <c r="AW21" s="207"/>
      <c r="AX21" s="207"/>
      <c r="AY21" s="207" t="str">
        <f t="shared" si="5"/>
        <v/>
      </c>
      <c r="AZ21" s="213"/>
      <c r="BA21" s="211"/>
      <c r="BB21" s="207"/>
      <c r="BC21" s="207"/>
      <c r="BD21" s="207" t="str">
        <f t="shared" si="6"/>
        <v/>
      </c>
      <c r="BE21" s="213"/>
      <c r="BF21" s="211"/>
      <c r="BG21" s="207"/>
      <c r="BH21" s="207"/>
      <c r="BI21" s="207" t="str">
        <f t="shared" si="7"/>
        <v/>
      </c>
      <c r="BJ21" s="213"/>
      <c r="BK21" s="211"/>
      <c r="BL21" s="207"/>
      <c r="BM21" s="207"/>
      <c r="BN21" s="207" t="str">
        <f t="shared" si="8"/>
        <v/>
      </c>
      <c r="BO21" s="213"/>
      <c r="BP21" s="211"/>
    </row>
    <row r="22" spans="1:68" ht="15" x14ac:dyDescent="0.25">
      <c r="A22" s="121"/>
      <c r="B22" s="121"/>
      <c r="C22" s="121"/>
      <c r="D22" s="207"/>
      <c r="E22" s="207"/>
      <c r="F22" s="207"/>
      <c r="G22" s="208"/>
      <c r="H22" s="208"/>
      <c r="I22" s="208"/>
      <c r="J22" s="209"/>
      <c r="K22" s="231"/>
      <c r="L22" s="211"/>
      <c r="M22" s="211"/>
      <c r="N22" s="211"/>
      <c r="O22" s="208"/>
      <c r="P22" s="208"/>
      <c r="Q22" s="211"/>
      <c r="R22" s="211"/>
      <c r="S22" s="207"/>
      <c r="T22" s="207"/>
      <c r="U22" s="207" t="str">
        <f t="shared" si="9"/>
        <v/>
      </c>
      <c r="V22" s="213"/>
      <c r="W22" s="211"/>
      <c r="X22" s="207"/>
      <c r="Y22" s="207"/>
      <c r="Z22" s="207" t="str">
        <f t="shared" si="0"/>
        <v/>
      </c>
      <c r="AA22" s="213"/>
      <c r="AB22" s="211"/>
      <c r="AC22" s="207"/>
      <c r="AD22" s="207"/>
      <c r="AE22" s="207" t="str">
        <f t="shared" si="1"/>
        <v/>
      </c>
      <c r="AF22" s="213"/>
      <c r="AG22" s="211"/>
      <c r="AH22" s="207"/>
      <c r="AI22" s="207"/>
      <c r="AJ22" s="207" t="str">
        <f t="shared" si="2"/>
        <v/>
      </c>
      <c r="AK22" s="213"/>
      <c r="AL22" s="211"/>
      <c r="AM22" s="207"/>
      <c r="AN22" s="207"/>
      <c r="AO22" s="207" t="str">
        <f t="shared" si="3"/>
        <v/>
      </c>
      <c r="AP22" s="213"/>
      <c r="AQ22" s="211"/>
      <c r="AR22" s="207"/>
      <c r="AS22" s="207"/>
      <c r="AT22" s="207" t="str">
        <f t="shared" si="4"/>
        <v/>
      </c>
      <c r="AU22" s="213"/>
      <c r="AV22" s="211"/>
      <c r="AW22" s="207"/>
      <c r="AX22" s="207"/>
      <c r="AY22" s="207" t="str">
        <f t="shared" si="5"/>
        <v/>
      </c>
      <c r="AZ22" s="213"/>
      <c r="BA22" s="211"/>
      <c r="BB22" s="207"/>
      <c r="BC22" s="207"/>
      <c r="BD22" s="207" t="str">
        <f t="shared" si="6"/>
        <v/>
      </c>
      <c r="BE22" s="213"/>
      <c r="BF22" s="211"/>
      <c r="BG22" s="207"/>
      <c r="BH22" s="207"/>
      <c r="BI22" s="207" t="str">
        <f t="shared" si="7"/>
        <v/>
      </c>
      <c r="BJ22" s="213"/>
      <c r="BK22" s="211"/>
      <c r="BL22" s="207"/>
      <c r="BM22" s="207"/>
      <c r="BN22" s="207" t="str">
        <f t="shared" si="8"/>
        <v/>
      </c>
      <c r="BO22" s="213"/>
      <c r="BP22" s="211"/>
    </row>
    <row r="23" spans="1:68" ht="15" x14ac:dyDescent="0.25">
      <c r="A23" s="121"/>
      <c r="B23" s="121"/>
      <c r="C23" s="121"/>
      <c r="D23" s="207"/>
      <c r="E23" s="207"/>
      <c r="F23" s="207"/>
      <c r="G23" s="208"/>
      <c r="H23" s="208"/>
      <c r="I23" s="208"/>
      <c r="J23" s="209"/>
      <c r="K23" s="231"/>
      <c r="L23" s="211"/>
      <c r="M23" s="211"/>
      <c r="N23" s="211"/>
      <c r="O23" s="208"/>
      <c r="P23" s="208"/>
      <c r="Q23" s="211"/>
      <c r="R23" s="211"/>
      <c r="S23" s="207"/>
      <c r="T23" s="207"/>
      <c r="U23" s="207" t="str">
        <f t="shared" si="9"/>
        <v/>
      </c>
      <c r="V23" s="213"/>
      <c r="W23" s="211"/>
      <c r="X23" s="207"/>
      <c r="Y23" s="207"/>
      <c r="Z23" s="207" t="str">
        <f t="shared" si="0"/>
        <v/>
      </c>
      <c r="AA23" s="213"/>
      <c r="AB23" s="211"/>
      <c r="AC23" s="207"/>
      <c r="AD23" s="207"/>
      <c r="AE23" s="207" t="str">
        <f t="shared" si="1"/>
        <v/>
      </c>
      <c r="AF23" s="213"/>
      <c r="AG23" s="211"/>
      <c r="AH23" s="207"/>
      <c r="AI23" s="207"/>
      <c r="AJ23" s="207" t="str">
        <f t="shared" si="2"/>
        <v/>
      </c>
      <c r="AK23" s="213"/>
      <c r="AL23" s="211"/>
      <c r="AM23" s="207"/>
      <c r="AN23" s="207"/>
      <c r="AO23" s="207" t="str">
        <f t="shared" si="3"/>
        <v/>
      </c>
      <c r="AP23" s="213"/>
      <c r="AQ23" s="211"/>
      <c r="AR23" s="207"/>
      <c r="AS23" s="207"/>
      <c r="AT23" s="207" t="str">
        <f t="shared" si="4"/>
        <v/>
      </c>
      <c r="AU23" s="213"/>
      <c r="AV23" s="211"/>
      <c r="AW23" s="207"/>
      <c r="AX23" s="207"/>
      <c r="AY23" s="207" t="str">
        <f t="shared" si="5"/>
        <v/>
      </c>
      <c r="AZ23" s="213"/>
      <c r="BA23" s="211"/>
      <c r="BB23" s="207"/>
      <c r="BC23" s="207"/>
      <c r="BD23" s="207" t="str">
        <f t="shared" si="6"/>
        <v/>
      </c>
      <c r="BE23" s="213"/>
      <c r="BF23" s="211"/>
      <c r="BG23" s="207"/>
      <c r="BH23" s="207"/>
      <c r="BI23" s="207" t="str">
        <f t="shared" si="7"/>
        <v/>
      </c>
      <c r="BJ23" s="213"/>
      <c r="BK23" s="211"/>
      <c r="BL23" s="207"/>
      <c r="BM23" s="207"/>
      <c r="BN23" s="207" t="str">
        <f t="shared" si="8"/>
        <v/>
      </c>
      <c r="BO23" s="213"/>
      <c r="BP23" s="211"/>
    </row>
    <row r="24" spans="1:68" ht="15" x14ac:dyDescent="0.25">
      <c r="A24" s="121"/>
      <c r="B24" s="121"/>
      <c r="C24" s="121"/>
      <c r="D24" s="207"/>
      <c r="E24" s="207"/>
      <c r="F24" s="207"/>
      <c r="G24" s="208"/>
      <c r="H24" s="208"/>
      <c r="I24" s="208"/>
      <c r="J24" s="209"/>
      <c r="K24" s="231"/>
      <c r="L24" s="211"/>
      <c r="M24" s="211"/>
      <c r="N24" s="211"/>
      <c r="O24" s="208"/>
      <c r="P24" s="208"/>
      <c r="Q24" s="211"/>
      <c r="R24" s="211"/>
      <c r="S24" s="207"/>
      <c r="T24" s="207"/>
      <c r="U24" s="207" t="str">
        <f t="shared" si="9"/>
        <v/>
      </c>
      <c r="V24" s="213"/>
      <c r="W24" s="211"/>
      <c r="X24" s="207"/>
      <c r="Y24" s="207"/>
      <c r="Z24" s="207" t="str">
        <f t="shared" si="0"/>
        <v/>
      </c>
      <c r="AA24" s="213"/>
      <c r="AB24" s="211"/>
      <c r="AC24" s="207"/>
      <c r="AD24" s="207"/>
      <c r="AE24" s="207" t="str">
        <f t="shared" si="1"/>
        <v/>
      </c>
      <c r="AF24" s="213"/>
      <c r="AG24" s="211"/>
      <c r="AH24" s="207"/>
      <c r="AI24" s="207"/>
      <c r="AJ24" s="207" t="str">
        <f t="shared" si="2"/>
        <v/>
      </c>
      <c r="AK24" s="213"/>
      <c r="AL24" s="211"/>
      <c r="AM24" s="207"/>
      <c r="AN24" s="207"/>
      <c r="AO24" s="207" t="str">
        <f t="shared" si="3"/>
        <v/>
      </c>
      <c r="AP24" s="213"/>
      <c r="AQ24" s="211"/>
      <c r="AR24" s="207"/>
      <c r="AS24" s="207"/>
      <c r="AT24" s="207" t="str">
        <f t="shared" si="4"/>
        <v/>
      </c>
      <c r="AU24" s="213"/>
      <c r="AV24" s="211"/>
      <c r="AW24" s="207"/>
      <c r="AX24" s="207"/>
      <c r="AY24" s="207" t="str">
        <f t="shared" si="5"/>
        <v/>
      </c>
      <c r="AZ24" s="213"/>
      <c r="BA24" s="211"/>
      <c r="BB24" s="207"/>
      <c r="BC24" s="207"/>
      <c r="BD24" s="207" t="str">
        <f t="shared" si="6"/>
        <v/>
      </c>
      <c r="BE24" s="213"/>
      <c r="BF24" s="211"/>
      <c r="BG24" s="207"/>
      <c r="BH24" s="207"/>
      <c r="BI24" s="207" t="str">
        <f t="shared" si="7"/>
        <v/>
      </c>
      <c r="BJ24" s="213"/>
      <c r="BK24" s="211"/>
      <c r="BL24" s="207"/>
      <c r="BM24" s="207"/>
      <c r="BN24" s="207" t="str">
        <f t="shared" si="8"/>
        <v/>
      </c>
      <c r="BO24" s="213"/>
      <c r="BP24" s="211"/>
    </row>
    <row r="25" spans="1:68" ht="15" x14ac:dyDescent="0.25">
      <c r="A25" s="121"/>
      <c r="B25" s="121"/>
      <c r="C25" s="121"/>
      <c r="D25" s="207"/>
      <c r="E25" s="207"/>
      <c r="F25" s="207"/>
      <c r="G25" s="208"/>
      <c r="H25" s="208"/>
      <c r="I25" s="208"/>
      <c r="J25" s="209"/>
      <c r="K25" s="231"/>
      <c r="L25" s="211"/>
      <c r="M25" s="211"/>
      <c r="N25" s="211"/>
      <c r="O25" s="208"/>
      <c r="P25" s="208"/>
      <c r="Q25" s="211"/>
      <c r="R25" s="211"/>
      <c r="S25" s="207"/>
      <c r="T25" s="207"/>
      <c r="U25" s="207" t="str">
        <f t="shared" si="9"/>
        <v/>
      </c>
      <c r="V25" s="213"/>
      <c r="W25" s="211"/>
      <c r="X25" s="207"/>
      <c r="Y25" s="207"/>
      <c r="Z25" s="207" t="str">
        <f t="shared" si="0"/>
        <v/>
      </c>
      <c r="AA25" s="213"/>
      <c r="AB25" s="211"/>
      <c r="AC25" s="207"/>
      <c r="AD25" s="207"/>
      <c r="AE25" s="207" t="str">
        <f t="shared" si="1"/>
        <v/>
      </c>
      <c r="AF25" s="213"/>
      <c r="AG25" s="211"/>
      <c r="AH25" s="207"/>
      <c r="AI25" s="207"/>
      <c r="AJ25" s="207" t="str">
        <f t="shared" si="2"/>
        <v/>
      </c>
      <c r="AK25" s="213"/>
      <c r="AL25" s="211"/>
      <c r="AM25" s="207"/>
      <c r="AN25" s="207"/>
      <c r="AO25" s="207" t="str">
        <f t="shared" si="3"/>
        <v/>
      </c>
      <c r="AP25" s="213"/>
      <c r="AQ25" s="211"/>
      <c r="AR25" s="207"/>
      <c r="AS25" s="207"/>
      <c r="AT25" s="207" t="str">
        <f t="shared" si="4"/>
        <v/>
      </c>
      <c r="AU25" s="213"/>
      <c r="AV25" s="211"/>
      <c r="AW25" s="207"/>
      <c r="AX25" s="207"/>
      <c r="AY25" s="207" t="str">
        <f t="shared" si="5"/>
        <v/>
      </c>
      <c r="AZ25" s="213"/>
      <c r="BA25" s="211"/>
      <c r="BB25" s="207"/>
      <c r="BC25" s="207"/>
      <c r="BD25" s="207" t="str">
        <f t="shared" si="6"/>
        <v/>
      </c>
      <c r="BE25" s="213"/>
      <c r="BF25" s="211"/>
      <c r="BG25" s="207"/>
      <c r="BH25" s="207"/>
      <c r="BI25" s="207" t="str">
        <f t="shared" si="7"/>
        <v/>
      </c>
      <c r="BJ25" s="213"/>
      <c r="BK25" s="211"/>
      <c r="BL25" s="207"/>
      <c r="BM25" s="207"/>
      <c r="BN25" s="207" t="str">
        <f t="shared" si="8"/>
        <v/>
      </c>
      <c r="BO25" s="213"/>
      <c r="BP25" s="211"/>
    </row>
    <row r="26" spans="1:68" ht="15" x14ac:dyDescent="0.25">
      <c r="A26" s="121"/>
      <c r="B26" s="121"/>
      <c r="C26" s="121"/>
      <c r="D26" s="207"/>
      <c r="E26" s="207"/>
      <c r="F26" s="207"/>
      <c r="G26" s="208"/>
      <c r="H26" s="208"/>
      <c r="I26" s="208"/>
      <c r="J26" s="209"/>
      <c r="K26" s="231"/>
      <c r="L26" s="211"/>
      <c r="M26" s="211"/>
      <c r="N26" s="211"/>
      <c r="O26" s="208"/>
      <c r="P26" s="208"/>
      <c r="Q26" s="211"/>
      <c r="R26" s="211"/>
      <c r="S26" s="207"/>
      <c r="T26" s="207"/>
      <c r="U26" s="207" t="str">
        <f t="shared" si="9"/>
        <v/>
      </c>
      <c r="V26" s="213"/>
      <c r="W26" s="211"/>
      <c r="X26" s="207"/>
      <c r="Y26" s="207"/>
      <c r="Z26" s="207" t="str">
        <f t="shared" si="0"/>
        <v/>
      </c>
      <c r="AA26" s="213"/>
      <c r="AB26" s="211"/>
      <c r="AC26" s="207"/>
      <c r="AD26" s="207"/>
      <c r="AE26" s="207" t="str">
        <f t="shared" si="1"/>
        <v/>
      </c>
      <c r="AF26" s="213"/>
      <c r="AG26" s="211"/>
      <c r="AH26" s="207"/>
      <c r="AI26" s="207"/>
      <c r="AJ26" s="207" t="str">
        <f t="shared" si="2"/>
        <v/>
      </c>
      <c r="AK26" s="213"/>
      <c r="AL26" s="211"/>
      <c r="AM26" s="207"/>
      <c r="AN26" s="207"/>
      <c r="AO26" s="207" t="str">
        <f t="shared" si="3"/>
        <v/>
      </c>
      <c r="AP26" s="213"/>
      <c r="AQ26" s="211"/>
      <c r="AR26" s="207"/>
      <c r="AS26" s="207"/>
      <c r="AT26" s="207" t="str">
        <f t="shared" si="4"/>
        <v/>
      </c>
      <c r="AU26" s="213"/>
      <c r="AV26" s="211"/>
      <c r="AW26" s="207"/>
      <c r="AX26" s="207"/>
      <c r="AY26" s="207" t="str">
        <f t="shared" si="5"/>
        <v/>
      </c>
      <c r="AZ26" s="213"/>
      <c r="BA26" s="211"/>
      <c r="BB26" s="207"/>
      <c r="BC26" s="207"/>
      <c r="BD26" s="207" t="str">
        <f t="shared" si="6"/>
        <v/>
      </c>
      <c r="BE26" s="213"/>
      <c r="BF26" s="211"/>
      <c r="BG26" s="207"/>
      <c r="BH26" s="207"/>
      <c r="BI26" s="207" t="str">
        <f t="shared" si="7"/>
        <v/>
      </c>
      <c r="BJ26" s="213"/>
      <c r="BK26" s="211"/>
      <c r="BL26" s="207"/>
      <c r="BM26" s="207"/>
      <c r="BN26" s="207" t="str">
        <f t="shared" si="8"/>
        <v/>
      </c>
      <c r="BO26" s="213"/>
      <c r="BP26" s="211"/>
    </row>
    <row r="27" spans="1:68" ht="15" x14ac:dyDescent="0.25">
      <c r="A27" s="121"/>
      <c r="B27" s="121"/>
      <c r="C27" s="121"/>
      <c r="D27" s="207"/>
      <c r="E27" s="207"/>
      <c r="F27" s="207"/>
      <c r="G27" s="208"/>
      <c r="H27" s="208"/>
      <c r="I27" s="208"/>
      <c r="J27" s="209"/>
      <c r="K27" s="231"/>
      <c r="L27" s="211"/>
      <c r="M27" s="211"/>
      <c r="N27" s="211"/>
      <c r="O27" s="208"/>
      <c r="P27" s="208"/>
      <c r="Q27" s="211"/>
      <c r="R27" s="211"/>
      <c r="S27" s="207"/>
      <c r="T27" s="207"/>
      <c r="U27" s="207" t="str">
        <f t="shared" si="9"/>
        <v/>
      </c>
      <c r="V27" s="213"/>
      <c r="W27" s="211"/>
      <c r="X27" s="207"/>
      <c r="Y27" s="207"/>
      <c r="Z27" s="207" t="str">
        <f t="shared" si="0"/>
        <v/>
      </c>
      <c r="AA27" s="213"/>
      <c r="AB27" s="211"/>
      <c r="AC27" s="207"/>
      <c r="AD27" s="207"/>
      <c r="AE27" s="207" t="str">
        <f t="shared" si="1"/>
        <v/>
      </c>
      <c r="AF27" s="213"/>
      <c r="AG27" s="211"/>
      <c r="AH27" s="207"/>
      <c r="AI27" s="207"/>
      <c r="AJ27" s="207" t="str">
        <f t="shared" si="2"/>
        <v/>
      </c>
      <c r="AK27" s="213"/>
      <c r="AL27" s="211"/>
      <c r="AM27" s="207"/>
      <c r="AN27" s="207"/>
      <c r="AO27" s="207" t="str">
        <f t="shared" si="3"/>
        <v/>
      </c>
      <c r="AP27" s="213"/>
      <c r="AQ27" s="211"/>
      <c r="AR27" s="207"/>
      <c r="AS27" s="207"/>
      <c r="AT27" s="207" t="str">
        <f t="shared" si="4"/>
        <v/>
      </c>
      <c r="AU27" s="213"/>
      <c r="AV27" s="211"/>
      <c r="AW27" s="207"/>
      <c r="AX27" s="207"/>
      <c r="AY27" s="207" t="str">
        <f t="shared" si="5"/>
        <v/>
      </c>
      <c r="AZ27" s="213"/>
      <c r="BA27" s="211"/>
      <c r="BB27" s="207"/>
      <c r="BC27" s="207"/>
      <c r="BD27" s="207" t="str">
        <f t="shared" si="6"/>
        <v/>
      </c>
      <c r="BE27" s="213"/>
      <c r="BF27" s="211"/>
      <c r="BG27" s="207"/>
      <c r="BH27" s="207"/>
      <c r="BI27" s="207" t="str">
        <f t="shared" si="7"/>
        <v/>
      </c>
      <c r="BJ27" s="213"/>
      <c r="BK27" s="211"/>
      <c r="BL27" s="207"/>
      <c r="BM27" s="207"/>
      <c r="BN27" s="207" t="str">
        <f t="shared" si="8"/>
        <v/>
      </c>
      <c r="BO27" s="213"/>
      <c r="BP27" s="211"/>
    </row>
    <row r="28" spans="1:68" ht="15" x14ac:dyDescent="0.25">
      <c r="A28" s="121"/>
      <c r="B28" s="121"/>
      <c r="C28" s="121"/>
      <c r="D28" s="207"/>
      <c r="E28" s="207"/>
      <c r="F28" s="207"/>
      <c r="G28" s="208"/>
      <c r="H28" s="208"/>
      <c r="I28" s="208"/>
      <c r="J28" s="209"/>
      <c r="K28" s="231"/>
      <c r="L28" s="211"/>
      <c r="M28" s="211"/>
      <c r="N28" s="211"/>
      <c r="O28" s="208"/>
      <c r="P28" s="208"/>
      <c r="Q28" s="211"/>
      <c r="R28" s="211"/>
      <c r="S28" s="207"/>
      <c r="T28" s="207"/>
      <c r="U28" s="207" t="str">
        <f t="shared" si="9"/>
        <v/>
      </c>
      <c r="V28" s="213"/>
      <c r="W28" s="211"/>
      <c r="X28" s="207"/>
      <c r="Y28" s="207"/>
      <c r="Z28" s="207" t="str">
        <f t="shared" si="0"/>
        <v/>
      </c>
      <c r="AA28" s="213"/>
      <c r="AB28" s="211"/>
      <c r="AC28" s="207"/>
      <c r="AD28" s="207"/>
      <c r="AE28" s="207" t="str">
        <f t="shared" si="1"/>
        <v/>
      </c>
      <c r="AF28" s="213"/>
      <c r="AG28" s="211"/>
      <c r="AH28" s="207"/>
      <c r="AI28" s="207"/>
      <c r="AJ28" s="207" t="str">
        <f t="shared" si="2"/>
        <v/>
      </c>
      <c r="AK28" s="213"/>
      <c r="AL28" s="211"/>
      <c r="AM28" s="207"/>
      <c r="AN28" s="207"/>
      <c r="AO28" s="207" t="str">
        <f t="shared" si="3"/>
        <v/>
      </c>
      <c r="AP28" s="213"/>
      <c r="AQ28" s="211"/>
      <c r="AR28" s="207"/>
      <c r="AS28" s="207"/>
      <c r="AT28" s="207" t="str">
        <f t="shared" si="4"/>
        <v/>
      </c>
      <c r="AU28" s="213"/>
      <c r="AV28" s="211"/>
      <c r="AW28" s="207"/>
      <c r="AX28" s="207"/>
      <c r="AY28" s="207" t="str">
        <f t="shared" si="5"/>
        <v/>
      </c>
      <c r="AZ28" s="213"/>
      <c r="BA28" s="211"/>
      <c r="BB28" s="207"/>
      <c r="BC28" s="207"/>
      <c r="BD28" s="207" t="str">
        <f t="shared" si="6"/>
        <v/>
      </c>
      <c r="BE28" s="213"/>
      <c r="BF28" s="211"/>
      <c r="BG28" s="207"/>
      <c r="BH28" s="207"/>
      <c r="BI28" s="207" t="str">
        <f t="shared" si="7"/>
        <v/>
      </c>
      <c r="BJ28" s="213"/>
      <c r="BK28" s="211"/>
      <c r="BL28" s="207"/>
      <c r="BM28" s="207"/>
      <c r="BN28" s="207" t="str">
        <f t="shared" si="8"/>
        <v/>
      </c>
      <c r="BO28" s="213"/>
      <c r="BP28" s="211"/>
    </row>
    <row r="29" spans="1:68" ht="15" x14ac:dyDescent="0.25">
      <c r="A29" s="121"/>
      <c r="B29" s="121"/>
      <c r="C29" s="121"/>
      <c r="D29" s="207"/>
      <c r="E29" s="207"/>
      <c r="F29" s="207"/>
      <c r="G29" s="208"/>
      <c r="H29" s="208"/>
      <c r="I29" s="208"/>
      <c r="J29" s="209"/>
      <c r="K29" s="231"/>
      <c r="L29" s="211"/>
      <c r="M29" s="211"/>
      <c r="N29" s="211"/>
      <c r="O29" s="208"/>
      <c r="P29" s="208"/>
      <c r="Q29" s="211"/>
      <c r="R29" s="211"/>
      <c r="S29" s="207"/>
      <c r="T29" s="207"/>
      <c r="U29" s="207" t="str">
        <f t="shared" si="9"/>
        <v/>
      </c>
      <c r="V29" s="213"/>
      <c r="W29" s="211"/>
      <c r="X29" s="207"/>
      <c r="Y29" s="207"/>
      <c r="Z29" s="207" t="str">
        <f t="shared" si="0"/>
        <v/>
      </c>
      <c r="AA29" s="213"/>
      <c r="AB29" s="211"/>
      <c r="AC29" s="207"/>
      <c r="AD29" s="207"/>
      <c r="AE29" s="207" t="str">
        <f t="shared" si="1"/>
        <v/>
      </c>
      <c r="AF29" s="213"/>
      <c r="AG29" s="211"/>
      <c r="AH29" s="207"/>
      <c r="AI29" s="207"/>
      <c r="AJ29" s="207" t="str">
        <f t="shared" si="2"/>
        <v/>
      </c>
      <c r="AK29" s="213"/>
      <c r="AL29" s="211"/>
      <c r="AM29" s="207"/>
      <c r="AN29" s="207"/>
      <c r="AO29" s="207" t="str">
        <f t="shared" si="3"/>
        <v/>
      </c>
      <c r="AP29" s="213"/>
      <c r="AQ29" s="211"/>
      <c r="AR29" s="207"/>
      <c r="AS29" s="207"/>
      <c r="AT29" s="207" t="str">
        <f t="shared" si="4"/>
        <v/>
      </c>
      <c r="AU29" s="213"/>
      <c r="AV29" s="211"/>
      <c r="AW29" s="207"/>
      <c r="AX29" s="207"/>
      <c r="AY29" s="207" t="str">
        <f t="shared" si="5"/>
        <v/>
      </c>
      <c r="AZ29" s="213"/>
      <c r="BA29" s="211"/>
      <c r="BB29" s="207"/>
      <c r="BC29" s="207"/>
      <c r="BD29" s="207" t="str">
        <f t="shared" si="6"/>
        <v/>
      </c>
      <c r="BE29" s="213"/>
      <c r="BF29" s="211"/>
      <c r="BG29" s="207"/>
      <c r="BH29" s="207"/>
      <c r="BI29" s="207" t="str">
        <f t="shared" si="7"/>
        <v/>
      </c>
      <c r="BJ29" s="213"/>
      <c r="BK29" s="211"/>
      <c r="BL29" s="207"/>
      <c r="BM29" s="207"/>
      <c r="BN29" s="207" t="str">
        <f t="shared" si="8"/>
        <v/>
      </c>
      <c r="BO29" s="213"/>
      <c r="BP29" s="211"/>
    </row>
    <row r="30" spans="1:68" ht="15" x14ac:dyDescent="0.25">
      <c r="A30" s="121"/>
      <c r="B30" s="121"/>
      <c r="C30" s="121"/>
      <c r="D30" s="207"/>
      <c r="E30" s="207"/>
      <c r="F30" s="207"/>
      <c r="G30" s="208"/>
      <c r="H30" s="208"/>
      <c r="I30" s="208"/>
      <c r="J30" s="209"/>
      <c r="K30" s="231"/>
      <c r="L30" s="211"/>
      <c r="M30" s="211"/>
      <c r="N30" s="211"/>
      <c r="O30" s="208"/>
      <c r="P30" s="208"/>
      <c r="Q30" s="211"/>
      <c r="R30" s="211"/>
      <c r="S30" s="207"/>
      <c r="T30" s="207"/>
      <c r="U30" s="207" t="str">
        <f t="shared" si="9"/>
        <v/>
      </c>
      <c r="V30" s="213"/>
      <c r="W30" s="211"/>
      <c r="X30" s="207"/>
      <c r="Y30" s="207"/>
      <c r="Z30" s="207" t="str">
        <f t="shared" si="0"/>
        <v/>
      </c>
      <c r="AA30" s="213"/>
      <c r="AB30" s="211"/>
      <c r="AC30" s="207"/>
      <c r="AD30" s="207"/>
      <c r="AE30" s="207" t="str">
        <f t="shared" si="1"/>
        <v/>
      </c>
      <c r="AF30" s="213"/>
      <c r="AG30" s="211"/>
      <c r="AH30" s="207"/>
      <c r="AI30" s="207"/>
      <c r="AJ30" s="207" t="str">
        <f t="shared" si="2"/>
        <v/>
      </c>
      <c r="AK30" s="213"/>
      <c r="AL30" s="211"/>
      <c r="AM30" s="207"/>
      <c r="AN30" s="207"/>
      <c r="AO30" s="207" t="str">
        <f t="shared" si="3"/>
        <v/>
      </c>
      <c r="AP30" s="213"/>
      <c r="AQ30" s="211"/>
      <c r="AR30" s="207"/>
      <c r="AS30" s="207"/>
      <c r="AT30" s="207" t="str">
        <f t="shared" si="4"/>
        <v/>
      </c>
      <c r="AU30" s="213"/>
      <c r="AV30" s="211"/>
      <c r="AW30" s="207"/>
      <c r="AX30" s="207"/>
      <c r="AY30" s="207" t="str">
        <f t="shared" si="5"/>
        <v/>
      </c>
      <c r="AZ30" s="213"/>
      <c r="BA30" s="211"/>
      <c r="BB30" s="207"/>
      <c r="BC30" s="207"/>
      <c r="BD30" s="207" t="str">
        <f t="shared" si="6"/>
        <v/>
      </c>
      <c r="BE30" s="213"/>
      <c r="BF30" s="211"/>
      <c r="BG30" s="207"/>
      <c r="BH30" s="207"/>
      <c r="BI30" s="207" t="str">
        <f t="shared" si="7"/>
        <v/>
      </c>
      <c r="BJ30" s="213"/>
      <c r="BK30" s="211"/>
      <c r="BL30" s="207"/>
      <c r="BM30" s="207"/>
      <c r="BN30" s="207" t="str">
        <f t="shared" si="8"/>
        <v/>
      </c>
      <c r="BO30" s="213"/>
      <c r="BP30" s="211"/>
    </row>
    <row r="31" spans="1:68" ht="15" x14ac:dyDescent="0.25">
      <c r="A31" s="121"/>
      <c r="B31" s="121"/>
      <c r="C31" s="121"/>
      <c r="D31" s="207"/>
      <c r="E31" s="207"/>
      <c r="F31" s="207"/>
      <c r="G31" s="208"/>
      <c r="H31" s="208"/>
      <c r="I31" s="208"/>
      <c r="J31" s="209"/>
      <c r="K31" s="231"/>
      <c r="L31" s="211"/>
      <c r="M31" s="211"/>
      <c r="N31" s="211"/>
      <c r="O31" s="208"/>
      <c r="P31" s="208"/>
      <c r="Q31" s="211"/>
      <c r="R31" s="211"/>
      <c r="S31" s="207"/>
      <c r="T31" s="207"/>
      <c r="U31" s="207" t="str">
        <f t="shared" si="9"/>
        <v/>
      </c>
      <c r="V31" s="213"/>
      <c r="W31" s="211"/>
      <c r="X31" s="207"/>
      <c r="Y31" s="207"/>
      <c r="Z31" s="207" t="str">
        <f t="shared" si="0"/>
        <v/>
      </c>
      <c r="AA31" s="213"/>
      <c r="AB31" s="211"/>
      <c r="AC31" s="207"/>
      <c r="AD31" s="207"/>
      <c r="AE31" s="207" t="str">
        <f t="shared" si="1"/>
        <v/>
      </c>
      <c r="AF31" s="213"/>
      <c r="AG31" s="211"/>
      <c r="AH31" s="207"/>
      <c r="AI31" s="207"/>
      <c r="AJ31" s="207" t="str">
        <f t="shared" si="2"/>
        <v/>
      </c>
      <c r="AK31" s="213"/>
      <c r="AL31" s="211"/>
      <c r="AM31" s="207"/>
      <c r="AN31" s="207"/>
      <c r="AO31" s="207" t="str">
        <f t="shared" si="3"/>
        <v/>
      </c>
      <c r="AP31" s="213"/>
      <c r="AQ31" s="211"/>
      <c r="AR31" s="207"/>
      <c r="AS31" s="207"/>
      <c r="AT31" s="207" t="str">
        <f t="shared" si="4"/>
        <v/>
      </c>
      <c r="AU31" s="213"/>
      <c r="AV31" s="211"/>
      <c r="AW31" s="207"/>
      <c r="AX31" s="207"/>
      <c r="AY31" s="207" t="str">
        <f t="shared" si="5"/>
        <v/>
      </c>
      <c r="AZ31" s="213"/>
      <c r="BA31" s="211"/>
      <c r="BB31" s="207"/>
      <c r="BC31" s="207"/>
      <c r="BD31" s="207" t="str">
        <f t="shared" si="6"/>
        <v/>
      </c>
      <c r="BE31" s="213"/>
      <c r="BF31" s="211"/>
      <c r="BG31" s="207"/>
      <c r="BH31" s="207"/>
      <c r="BI31" s="207" t="str">
        <f t="shared" si="7"/>
        <v/>
      </c>
      <c r="BJ31" s="213"/>
      <c r="BK31" s="211"/>
      <c r="BL31" s="207"/>
      <c r="BM31" s="207"/>
      <c r="BN31" s="207" t="str">
        <f t="shared" si="8"/>
        <v/>
      </c>
      <c r="BO31" s="213"/>
      <c r="BP31" s="211"/>
    </row>
    <row r="32" spans="1:68" ht="15" x14ac:dyDescent="0.25">
      <c r="A32" s="121"/>
      <c r="B32" s="121"/>
      <c r="C32" s="121"/>
      <c r="D32" s="207"/>
      <c r="E32" s="207"/>
      <c r="F32" s="207"/>
      <c r="G32" s="208"/>
      <c r="H32" s="208"/>
      <c r="I32" s="208"/>
      <c r="J32" s="209"/>
      <c r="K32" s="231"/>
      <c r="L32" s="211"/>
      <c r="M32" s="211"/>
      <c r="N32" s="211"/>
      <c r="O32" s="208"/>
      <c r="P32" s="208"/>
      <c r="Q32" s="211"/>
      <c r="R32" s="211"/>
      <c r="S32" s="207"/>
      <c r="T32" s="207"/>
      <c r="U32" s="207" t="str">
        <f t="shared" si="9"/>
        <v/>
      </c>
      <c r="V32" s="213"/>
      <c r="W32" s="211"/>
      <c r="X32" s="207"/>
      <c r="Y32" s="207"/>
      <c r="Z32" s="207" t="str">
        <f t="shared" si="0"/>
        <v/>
      </c>
      <c r="AA32" s="213"/>
      <c r="AB32" s="211"/>
      <c r="AC32" s="207"/>
      <c r="AD32" s="207"/>
      <c r="AE32" s="207" t="str">
        <f t="shared" si="1"/>
        <v/>
      </c>
      <c r="AF32" s="213"/>
      <c r="AG32" s="211"/>
      <c r="AH32" s="207"/>
      <c r="AI32" s="207"/>
      <c r="AJ32" s="207" t="str">
        <f t="shared" si="2"/>
        <v/>
      </c>
      <c r="AK32" s="213"/>
      <c r="AL32" s="211"/>
      <c r="AM32" s="207"/>
      <c r="AN32" s="207"/>
      <c r="AO32" s="207" t="str">
        <f t="shared" si="3"/>
        <v/>
      </c>
      <c r="AP32" s="213"/>
      <c r="AQ32" s="211"/>
      <c r="AR32" s="207"/>
      <c r="AS32" s="207"/>
      <c r="AT32" s="207" t="str">
        <f t="shared" si="4"/>
        <v/>
      </c>
      <c r="AU32" s="213"/>
      <c r="AV32" s="211"/>
      <c r="AW32" s="207"/>
      <c r="AX32" s="207"/>
      <c r="AY32" s="207" t="str">
        <f t="shared" si="5"/>
        <v/>
      </c>
      <c r="AZ32" s="213"/>
      <c r="BA32" s="211"/>
      <c r="BB32" s="207"/>
      <c r="BC32" s="207"/>
      <c r="BD32" s="207" t="str">
        <f t="shared" si="6"/>
        <v/>
      </c>
      <c r="BE32" s="213"/>
      <c r="BF32" s="211"/>
      <c r="BG32" s="207"/>
      <c r="BH32" s="207"/>
      <c r="BI32" s="207" t="str">
        <f t="shared" si="7"/>
        <v/>
      </c>
      <c r="BJ32" s="213"/>
      <c r="BK32" s="211"/>
      <c r="BL32" s="207"/>
      <c r="BM32" s="207"/>
      <c r="BN32" s="207" t="str">
        <f t="shared" si="8"/>
        <v/>
      </c>
      <c r="BO32" s="213"/>
      <c r="BP32" s="211"/>
    </row>
    <row r="33" spans="1:68" ht="15" x14ac:dyDescent="0.25">
      <c r="A33" s="121"/>
      <c r="B33" s="121"/>
      <c r="C33" s="121"/>
      <c r="D33" s="207"/>
      <c r="E33" s="207"/>
      <c r="F33" s="207"/>
      <c r="G33" s="208"/>
      <c r="H33" s="208"/>
      <c r="I33" s="208"/>
      <c r="J33" s="209"/>
      <c r="K33" s="231"/>
      <c r="L33" s="211"/>
      <c r="M33" s="211"/>
      <c r="N33" s="211"/>
      <c r="O33" s="208"/>
      <c r="P33" s="208"/>
      <c r="Q33" s="211"/>
      <c r="R33" s="211"/>
      <c r="S33" s="207"/>
      <c r="T33" s="207"/>
      <c r="U33" s="207" t="str">
        <f t="shared" si="9"/>
        <v/>
      </c>
      <c r="V33" s="213"/>
      <c r="W33" s="211"/>
      <c r="X33" s="207"/>
      <c r="Y33" s="207"/>
      <c r="Z33" s="207" t="str">
        <f t="shared" si="0"/>
        <v/>
      </c>
      <c r="AA33" s="213"/>
      <c r="AB33" s="211"/>
      <c r="AC33" s="207"/>
      <c r="AD33" s="207"/>
      <c r="AE33" s="207" t="str">
        <f t="shared" si="1"/>
        <v/>
      </c>
      <c r="AF33" s="213"/>
      <c r="AG33" s="211"/>
      <c r="AH33" s="207"/>
      <c r="AI33" s="207"/>
      <c r="AJ33" s="207" t="str">
        <f t="shared" si="2"/>
        <v/>
      </c>
      <c r="AK33" s="213"/>
      <c r="AL33" s="211"/>
      <c r="AM33" s="207"/>
      <c r="AN33" s="207"/>
      <c r="AO33" s="207" t="str">
        <f t="shared" si="3"/>
        <v/>
      </c>
      <c r="AP33" s="213"/>
      <c r="AQ33" s="211"/>
      <c r="AR33" s="207"/>
      <c r="AS33" s="207"/>
      <c r="AT33" s="207" t="str">
        <f t="shared" si="4"/>
        <v/>
      </c>
      <c r="AU33" s="213"/>
      <c r="AV33" s="211"/>
      <c r="AW33" s="207"/>
      <c r="AX33" s="207"/>
      <c r="AY33" s="207" t="str">
        <f t="shared" si="5"/>
        <v/>
      </c>
      <c r="AZ33" s="213"/>
      <c r="BA33" s="211"/>
      <c r="BB33" s="207"/>
      <c r="BC33" s="207"/>
      <c r="BD33" s="207" t="str">
        <f t="shared" si="6"/>
        <v/>
      </c>
      <c r="BE33" s="213"/>
      <c r="BF33" s="211"/>
      <c r="BG33" s="207"/>
      <c r="BH33" s="207"/>
      <c r="BI33" s="207" t="str">
        <f t="shared" si="7"/>
        <v/>
      </c>
      <c r="BJ33" s="213"/>
      <c r="BK33" s="211"/>
      <c r="BL33" s="207"/>
      <c r="BM33" s="207"/>
      <c r="BN33" s="207" t="str">
        <f t="shared" si="8"/>
        <v/>
      </c>
      <c r="BO33" s="213"/>
      <c r="BP33" s="211"/>
    </row>
    <row r="34" spans="1:68" ht="15" x14ac:dyDescent="0.25">
      <c r="A34" s="121"/>
      <c r="B34" s="121"/>
      <c r="C34" s="121"/>
      <c r="D34" s="207"/>
      <c r="E34" s="207"/>
      <c r="F34" s="207"/>
      <c r="G34" s="208"/>
      <c r="H34" s="208"/>
      <c r="I34" s="208"/>
      <c r="J34" s="209"/>
      <c r="K34" s="231"/>
      <c r="L34" s="211"/>
      <c r="M34" s="211"/>
      <c r="N34" s="211"/>
      <c r="O34" s="208"/>
      <c r="P34" s="208"/>
      <c r="Q34" s="211"/>
      <c r="R34" s="211"/>
      <c r="S34" s="207"/>
      <c r="T34" s="207"/>
      <c r="U34" s="207" t="str">
        <f t="shared" si="9"/>
        <v/>
      </c>
      <c r="V34" s="213"/>
      <c r="W34" s="211"/>
      <c r="X34" s="207"/>
      <c r="Y34" s="207"/>
      <c r="Z34" s="207" t="str">
        <f t="shared" si="0"/>
        <v/>
      </c>
      <c r="AA34" s="213"/>
      <c r="AB34" s="211"/>
      <c r="AC34" s="207"/>
      <c r="AD34" s="207"/>
      <c r="AE34" s="207" t="str">
        <f t="shared" si="1"/>
        <v/>
      </c>
      <c r="AF34" s="213"/>
      <c r="AG34" s="211"/>
      <c r="AH34" s="207"/>
      <c r="AI34" s="207"/>
      <c r="AJ34" s="207" t="str">
        <f t="shared" si="2"/>
        <v/>
      </c>
      <c r="AK34" s="213"/>
      <c r="AL34" s="211"/>
      <c r="AM34" s="207"/>
      <c r="AN34" s="207"/>
      <c r="AO34" s="207" t="str">
        <f t="shared" si="3"/>
        <v/>
      </c>
      <c r="AP34" s="213"/>
      <c r="AQ34" s="211"/>
      <c r="AR34" s="207"/>
      <c r="AS34" s="207"/>
      <c r="AT34" s="207" t="str">
        <f t="shared" si="4"/>
        <v/>
      </c>
      <c r="AU34" s="213"/>
      <c r="AV34" s="211"/>
      <c r="AW34" s="207"/>
      <c r="AX34" s="207"/>
      <c r="AY34" s="207" t="str">
        <f t="shared" si="5"/>
        <v/>
      </c>
      <c r="AZ34" s="213"/>
      <c r="BA34" s="211"/>
      <c r="BB34" s="207"/>
      <c r="BC34" s="207"/>
      <c r="BD34" s="207" t="str">
        <f t="shared" si="6"/>
        <v/>
      </c>
      <c r="BE34" s="213"/>
      <c r="BF34" s="211"/>
      <c r="BG34" s="207"/>
      <c r="BH34" s="207"/>
      <c r="BI34" s="207" t="str">
        <f t="shared" si="7"/>
        <v/>
      </c>
      <c r="BJ34" s="213"/>
      <c r="BK34" s="211"/>
      <c r="BL34" s="207"/>
      <c r="BM34" s="207"/>
      <c r="BN34" s="207" t="str">
        <f t="shared" si="8"/>
        <v/>
      </c>
      <c r="BO34" s="213"/>
      <c r="BP34" s="211"/>
    </row>
    <row r="35" spans="1:68" ht="15" x14ac:dyDescent="0.25">
      <c r="A35" s="121"/>
      <c r="B35" s="121"/>
      <c r="C35" s="121"/>
      <c r="D35" s="207"/>
      <c r="E35" s="207"/>
      <c r="F35" s="207"/>
      <c r="G35" s="208"/>
      <c r="H35" s="208"/>
      <c r="I35" s="208"/>
      <c r="J35" s="209"/>
      <c r="K35" s="231"/>
      <c r="L35" s="211"/>
      <c r="M35" s="211"/>
      <c r="N35" s="211"/>
      <c r="O35" s="208"/>
      <c r="P35" s="208"/>
      <c r="Q35" s="211"/>
      <c r="R35" s="211"/>
      <c r="S35" s="207"/>
      <c r="T35" s="207"/>
      <c r="U35" s="207" t="str">
        <f t="shared" si="9"/>
        <v/>
      </c>
      <c r="V35" s="213"/>
      <c r="W35" s="211"/>
      <c r="X35" s="207"/>
      <c r="Y35" s="207"/>
      <c r="Z35" s="207" t="str">
        <f t="shared" si="0"/>
        <v/>
      </c>
      <c r="AA35" s="213"/>
      <c r="AB35" s="211"/>
      <c r="AC35" s="207"/>
      <c r="AD35" s="207"/>
      <c r="AE35" s="207" t="str">
        <f t="shared" si="1"/>
        <v/>
      </c>
      <c r="AF35" s="213"/>
      <c r="AG35" s="211"/>
      <c r="AH35" s="207"/>
      <c r="AI35" s="207"/>
      <c r="AJ35" s="207" t="str">
        <f t="shared" si="2"/>
        <v/>
      </c>
      <c r="AK35" s="213"/>
      <c r="AL35" s="211"/>
      <c r="AM35" s="207"/>
      <c r="AN35" s="207"/>
      <c r="AO35" s="207" t="str">
        <f t="shared" si="3"/>
        <v/>
      </c>
      <c r="AP35" s="213"/>
      <c r="AQ35" s="211"/>
      <c r="AR35" s="207"/>
      <c r="AS35" s="207"/>
      <c r="AT35" s="207" t="str">
        <f t="shared" si="4"/>
        <v/>
      </c>
      <c r="AU35" s="213"/>
      <c r="AV35" s="211"/>
      <c r="AW35" s="207"/>
      <c r="AX35" s="207"/>
      <c r="AY35" s="207" t="str">
        <f t="shared" si="5"/>
        <v/>
      </c>
      <c r="AZ35" s="213"/>
      <c r="BA35" s="211"/>
      <c r="BB35" s="207"/>
      <c r="BC35" s="207"/>
      <c r="BD35" s="207" t="str">
        <f t="shared" si="6"/>
        <v/>
      </c>
      <c r="BE35" s="213"/>
      <c r="BF35" s="211"/>
      <c r="BG35" s="207"/>
      <c r="BH35" s="207"/>
      <c r="BI35" s="207" t="str">
        <f t="shared" si="7"/>
        <v/>
      </c>
      <c r="BJ35" s="213"/>
      <c r="BK35" s="211"/>
      <c r="BL35" s="207"/>
      <c r="BM35" s="207"/>
      <c r="BN35" s="207" t="str">
        <f t="shared" si="8"/>
        <v/>
      </c>
      <c r="BO35" s="213"/>
      <c r="BP35" s="211"/>
    </row>
    <row r="36" spans="1:68" ht="15" x14ac:dyDescent="0.25">
      <c r="A36" s="121"/>
      <c r="B36" s="121"/>
      <c r="C36" s="121"/>
      <c r="D36" s="207"/>
      <c r="E36" s="207"/>
      <c r="F36" s="207"/>
      <c r="G36" s="208"/>
      <c r="H36" s="208"/>
      <c r="I36" s="208"/>
      <c r="J36" s="209"/>
      <c r="K36" s="231"/>
      <c r="L36" s="211"/>
      <c r="M36" s="211"/>
      <c r="N36" s="211"/>
      <c r="O36" s="208"/>
      <c r="P36" s="208"/>
      <c r="Q36" s="211"/>
      <c r="R36" s="211"/>
      <c r="S36" s="207"/>
      <c r="T36" s="207"/>
      <c r="U36" s="207" t="str">
        <f t="shared" si="9"/>
        <v/>
      </c>
      <c r="V36" s="213"/>
      <c r="W36" s="211"/>
      <c r="X36" s="207"/>
      <c r="Y36" s="207"/>
      <c r="Z36" s="207" t="str">
        <f t="shared" si="0"/>
        <v/>
      </c>
      <c r="AA36" s="213"/>
      <c r="AB36" s="211"/>
      <c r="AC36" s="207"/>
      <c r="AD36" s="207"/>
      <c r="AE36" s="207" t="str">
        <f t="shared" si="1"/>
        <v/>
      </c>
      <c r="AF36" s="213"/>
      <c r="AG36" s="211"/>
      <c r="AH36" s="207"/>
      <c r="AI36" s="207"/>
      <c r="AJ36" s="207" t="str">
        <f t="shared" si="2"/>
        <v/>
      </c>
      <c r="AK36" s="213"/>
      <c r="AL36" s="211"/>
      <c r="AM36" s="207"/>
      <c r="AN36" s="207"/>
      <c r="AO36" s="207" t="str">
        <f t="shared" si="3"/>
        <v/>
      </c>
      <c r="AP36" s="213"/>
      <c r="AQ36" s="211"/>
      <c r="AR36" s="207"/>
      <c r="AS36" s="207"/>
      <c r="AT36" s="207" t="str">
        <f t="shared" si="4"/>
        <v/>
      </c>
      <c r="AU36" s="213"/>
      <c r="AV36" s="211"/>
      <c r="AW36" s="207"/>
      <c r="AX36" s="207"/>
      <c r="AY36" s="207" t="str">
        <f t="shared" si="5"/>
        <v/>
      </c>
      <c r="AZ36" s="213"/>
      <c r="BA36" s="211"/>
      <c r="BB36" s="207"/>
      <c r="BC36" s="207"/>
      <c r="BD36" s="207" t="str">
        <f t="shared" si="6"/>
        <v/>
      </c>
      <c r="BE36" s="213"/>
      <c r="BF36" s="211"/>
      <c r="BG36" s="207"/>
      <c r="BH36" s="207"/>
      <c r="BI36" s="207" t="str">
        <f t="shared" si="7"/>
        <v/>
      </c>
      <c r="BJ36" s="213"/>
      <c r="BK36" s="211"/>
      <c r="BL36" s="207"/>
      <c r="BM36" s="207"/>
      <c r="BN36" s="207" t="str">
        <f t="shared" si="8"/>
        <v/>
      </c>
      <c r="BO36" s="213"/>
      <c r="BP36" s="211"/>
    </row>
    <row r="37" spans="1:68" ht="15" x14ac:dyDescent="0.25">
      <c r="A37" s="121"/>
      <c r="B37" s="121"/>
      <c r="C37" s="121"/>
      <c r="D37" s="207"/>
      <c r="E37" s="207"/>
      <c r="F37" s="207"/>
      <c r="G37" s="208"/>
      <c r="H37" s="208"/>
      <c r="I37" s="208"/>
      <c r="J37" s="209"/>
      <c r="K37" s="231"/>
      <c r="L37" s="211"/>
      <c r="M37" s="211"/>
      <c r="N37" s="211"/>
      <c r="O37" s="208"/>
      <c r="P37" s="208"/>
      <c r="Q37" s="211"/>
      <c r="R37" s="211"/>
      <c r="S37" s="207"/>
      <c r="T37" s="207"/>
      <c r="U37" s="207" t="str">
        <f t="shared" si="9"/>
        <v/>
      </c>
      <c r="V37" s="213"/>
      <c r="W37" s="211"/>
      <c r="X37" s="207"/>
      <c r="Y37" s="207"/>
      <c r="Z37" s="207" t="str">
        <f t="shared" si="0"/>
        <v/>
      </c>
      <c r="AA37" s="213"/>
      <c r="AB37" s="211"/>
      <c r="AC37" s="207"/>
      <c r="AD37" s="207"/>
      <c r="AE37" s="207" t="str">
        <f t="shared" si="1"/>
        <v/>
      </c>
      <c r="AF37" s="213"/>
      <c r="AG37" s="211"/>
      <c r="AH37" s="207"/>
      <c r="AI37" s="207"/>
      <c r="AJ37" s="207" t="str">
        <f t="shared" si="2"/>
        <v/>
      </c>
      <c r="AK37" s="213"/>
      <c r="AL37" s="211"/>
      <c r="AM37" s="207"/>
      <c r="AN37" s="207"/>
      <c r="AO37" s="207" t="str">
        <f t="shared" si="3"/>
        <v/>
      </c>
      <c r="AP37" s="213"/>
      <c r="AQ37" s="211"/>
      <c r="AR37" s="207"/>
      <c r="AS37" s="207"/>
      <c r="AT37" s="207" t="str">
        <f t="shared" si="4"/>
        <v/>
      </c>
      <c r="AU37" s="213"/>
      <c r="AV37" s="211"/>
      <c r="AW37" s="207"/>
      <c r="AX37" s="207"/>
      <c r="AY37" s="207" t="str">
        <f t="shared" si="5"/>
        <v/>
      </c>
      <c r="AZ37" s="213"/>
      <c r="BA37" s="211"/>
      <c r="BB37" s="207"/>
      <c r="BC37" s="207"/>
      <c r="BD37" s="207" t="str">
        <f t="shared" si="6"/>
        <v/>
      </c>
      <c r="BE37" s="213"/>
      <c r="BF37" s="211"/>
      <c r="BG37" s="207"/>
      <c r="BH37" s="207"/>
      <c r="BI37" s="207" t="str">
        <f t="shared" si="7"/>
        <v/>
      </c>
      <c r="BJ37" s="213"/>
      <c r="BK37" s="211"/>
      <c r="BL37" s="207"/>
      <c r="BM37" s="207"/>
      <c r="BN37" s="207" t="str">
        <f t="shared" si="8"/>
        <v/>
      </c>
      <c r="BO37" s="213"/>
      <c r="BP37" s="211"/>
    </row>
    <row r="38" spans="1:68" ht="15" x14ac:dyDescent="0.25">
      <c r="A38" s="121"/>
      <c r="B38" s="121"/>
      <c r="C38" s="121"/>
      <c r="D38" s="207"/>
      <c r="E38" s="207"/>
      <c r="F38" s="207"/>
      <c r="G38" s="208"/>
      <c r="H38" s="208"/>
      <c r="I38" s="208"/>
      <c r="J38" s="209"/>
      <c r="K38" s="231"/>
      <c r="L38" s="211"/>
      <c r="M38" s="211"/>
      <c r="N38" s="211"/>
      <c r="O38" s="208"/>
      <c r="P38" s="208"/>
      <c r="Q38" s="211"/>
      <c r="R38" s="211"/>
      <c r="S38" s="207"/>
      <c r="T38" s="207"/>
      <c r="U38" s="207" t="str">
        <f t="shared" si="9"/>
        <v/>
      </c>
      <c r="V38" s="213"/>
      <c r="W38" s="211"/>
      <c r="X38" s="207"/>
      <c r="Y38" s="207"/>
      <c r="Z38" s="207" t="str">
        <f t="shared" si="0"/>
        <v/>
      </c>
      <c r="AA38" s="213"/>
      <c r="AB38" s="211"/>
      <c r="AC38" s="207"/>
      <c r="AD38" s="207"/>
      <c r="AE38" s="207" t="str">
        <f t="shared" si="1"/>
        <v/>
      </c>
      <c r="AF38" s="213"/>
      <c r="AG38" s="211"/>
      <c r="AH38" s="207"/>
      <c r="AI38" s="207"/>
      <c r="AJ38" s="207" t="str">
        <f t="shared" si="2"/>
        <v/>
      </c>
      <c r="AK38" s="213"/>
      <c r="AL38" s="211"/>
      <c r="AM38" s="207"/>
      <c r="AN38" s="207"/>
      <c r="AO38" s="207" t="str">
        <f t="shared" si="3"/>
        <v/>
      </c>
      <c r="AP38" s="213"/>
      <c r="AQ38" s="211"/>
      <c r="AR38" s="207"/>
      <c r="AS38" s="207"/>
      <c r="AT38" s="207" t="str">
        <f t="shared" si="4"/>
        <v/>
      </c>
      <c r="AU38" s="213"/>
      <c r="AV38" s="211"/>
      <c r="AW38" s="207"/>
      <c r="AX38" s="207"/>
      <c r="AY38" s="207" t="str">
        <f t="shared" si="5"/>
        <v/>
      </c>
      <c r="AZ38" s="213"/>
      <c r="BA38" s="211"/>
      <c r="BB38" s="207"/>
      <c r="BC38" s="207"/>
      <c r="BD38" s="207" t="str">
        <f t="shared" si="6"/>
        <v/>
      </c>
      <c r="BE38" s="213"/>
      <c r="BF38" s="211"/>
      <c r="BG38" s="207"/>
      <c r="BH38" s="207"/>
      <c r="BI38" s="207" t="str">
        <f t="shared" si="7"/>
        <v/>
      </c>
      <c r="BJ38" s="213"/>
      <c r="BK38" s="211"/>
      <c r="BL38" s="207"/>
      <c r="BM38" s="207"/>
      <c r="BN38" s="207" t="str">
        <f t="shared" si="8"/>
        <v/>
      </c>
      <c r="BO38" s="213"/>
      <c r="BP38" s="211"/>
    </row>
    <row r="39" spans="1:68" ht="15" x14ac:dyDescent="0.25">
      <c r="A39" s="121"/>
      <c r="B39" s="121"/>
      <c r="C39" s="121"/>
      <c r="D39" s="207"/>
      <c r="E39" s="207"/>
      <c r="F39" s="207"/>
      <c r="G39" s="208"/>
      <c r="H39" s="208"/>
      <c r="I39" s="208"/>
      <c r="J39" s="209"/>
      <c r="K39" s="231"/>
      <c r="L39" s="211"/>
      <c r="M39" s="211"/>
      <c r="N39" s="211"/>
      <c r="O39" s="208"/>
      <c r="P39" s="208"/>
      <c r="Q39" s="211"/>
      <c r="R39" s="211"/>
      <c r="S39" s="207"/>
      <c r="T39" s="207"/>
      <c r="U39" s="207" t="str">
        <f t="shared" si="9"/>
        <v/>
      </c>
      <c r="V39" s="213"/>
      <c r="W39" s="211"/>
      <c r="X39" s="207"/>
      <c r="Y39" s="207"/>
      <c r="Z39" s="207" t="str">
        <f t="shared" si="0"/>
        <v/>
      </c>
      <c r="AA39" s="213"/>
      <c r="AB39" s="211"/>
      <c r="AC39" s="207"/>
      <c r="AD39" s="207"/>
      <c r="AE39" s="207" t="str">
        <f t="shared" si="1"/>
        <v/>
      </c>
      <c r="AF39" s="213"/>
      <c r="AG39" s="211"/>
      <c r="AH39" s="207"/>
      <c r="AI39" s="207"/>
      <c r="AJ39" s="207" t="str">
        <f t="shared" si="2"/>
        <v/>
      </c>
      <c r="AK39" s="213"/>
      <c r="AL39" s="211"/>
      <c r="AM39" s="207"/>
      <c r="AN39" s="207"/>
      <c r="AO39" s="207" t="str">
        <f t="shared" si="3"/>
        <v/>
      </c>
      <c r="AP39" s="213"/>
      <c r="AQ39" s="211"/>
      <c r="AR39" s="207"/>
      <c r="AS39" s="207"/>
      <c r="AT39" s="207" t="str">
        <f t="shared" si="4"/>
        <v/>
      </c>
      <c r="AU39" s="213"/>
      <c r="AV39" s="211"/>
      <c r="AW39" s="207"/>
      <c r="AX39" s="207"/>
      <c r="AY39" s="207" t="str">
        <f t="shared" si="5"/>
        <v/>
      </c>
      <c r="AZ39" s="213"/>
      <c r="BA39" s="211"/>
      <c r="BB39" s="207"/>
      <c r="BC39" s="207"/>
      <c r="BD39" s="207" t="str">
        <f t="shared" si="6"/>
        <v/>
      </c>
      <c r="BE39" s="213"/>
      <c r="BF39" s="211"/>
      <c r="BG39" s="207"/>
      <c r="BH39" s="207"/>
      <c r="BI39" s="207" t="str">
        <f t="shared" si="7"/>
        <v/>
      </c>
      <c r="BJ39" s="213"/>
      <c r="BK39" s="211"/>
      <c r="BL39" s="207"/>
      <c r="BM39" s="207"/>
      <c r="BN39" s="207" t="str">
        <f t="shared" si="8"/>
        <v/>
      </c>
      <c r="BO39" s="213"/>
      <c r="BP39" s="211"/>
    </row>
    <row r="40" spans="1:68" ht="15" x14ac:dyDescent="0.25">
      <c r="A40" s="121"/>
      <c r="B40" s="121"/>
      <c r="C40" s="121"/>
      <c r="D40" s="207"/>
      <c r="E40" s="207"/>
      <c r="F40" s="207"/>
      <c r="G40" s="208"/>
      <c r="H40" s="208"/>
      <c r="I40" s="208"/>
      <c r="J40" s="209"/>
      <c r="K40" s="231"/>
      <c r="L40" s="211"/>
      <c r="M40" s="211"/>
      <c r="N40" s="211"/>
      <c r="O40" s="208"/>
      <c r="P40" s="208"/>
      <c r="Q40" s="211"/>
      <c r="R40" s="211"/>
      <c r="S40" s="207"/>
      <c r="T40" s="207"/>
      <c r="U40" s="207" t="str">
        <f t="shared" si="9"/>
        <v/>
      </c>
      <c r="V40" s="213"/>
      <c r="W40" s="211"/>
      <c r="X40" s="207"/>
      <c r="Y40" s="207"/>
      <c r="Z40" s="207" t="str">
        <f t="shared" si="0"/>
        <v/>
      </c>
      <c r="AA40" s="213"/>
      <c r="AB40" s="211"/>
      <c r="AC40" s="207"/>
      <c r="AD40" s="207"/>
      <c r="AE40" s="207" t="str">
        <f t="shared" si="1"/>
        <v/>
      </c>
      <c r="AF40" s="213"/>
      <c r="AG40" s="211"/>
      <c r="AH40" s="207"/>
      <c r="AI40" s="207"/>
      <c r="AJ40" s="207" t="str">
        <f t="shared" si="2"/>
        <v/>
      </c>
      <c r="AK40" s="213"/>
      <c r="AL40" s="211"/>
      <c r="AM40" s="207"/>
      <c r="AN40" s="207"/>
      <c r="AO40" s="207" t="str">
        <f t="shared" si="3"/>
        <v/>
      </c>
      <c r="AP40" s="213"/>
      <c r="AQ40" s="211"/>
      <c r="AR40" s="207"/>
      <c r="AS40" s="207"/>
      <c r="AT40" s="207" t="str">
        <f t="shared" si="4"/>
        <v/>
      </c>
      <c r="AU40" s="213"/>
      <c r="AV40" s="211"/>
      <c r="AW40" s="207"/>
      <c r="AX40" s="207"/>
      <c r="AY40" s="207" t="str">
        <f t="shared" si="5"/>
        <v/>
      </c>
      <c r="AZ40" s="213"/>
      <c r="BA40" s="211"/>
      <c r="BB40" s="207"/>
      <c r="BC40" s="207"/>
      <c r="BD40" s="207" t="str">
        <f t="shared" si="6"/>
        <v/>
      </c>
      <c r="BE40" s="213"/>
      <c r="BF40" s="211"/>
      <c r="BG40" s="207"/>
      <c r="BH40" s="207"/>
      <c r="BI40" s="207" t="str">
        <f t="shared" si="7"/>
        <v/>
      </c>
      <c r="BJ40" s="213"/>
      <c r="BK40" s="211"/>
      <c r="BL40" s="207"/>
      <c r="BM40" s="207"/>
      <c r="BN40" s="207" t="str">
        <f t="shared" si="8"/>
        <v/>
      </c>
      <c r="BO40" s="213"/>
      <c r="BP40" s="211"/>
    </row>
    <row r="41" spans="1:68" ht="15" x14ac:dyDescent="0.25">
      <c r="A41" s="121"/>
      <c r="B41" s="121"/>
      <c r="C41" s="121"/>
      <c r="D41" s="207"/>
      <c r="E41" s="207"/>
      <c r="F41" s="207"/>
      <c r="G41" s="208"/>
      <c r="H41" s="208"/>
      <c r="I41" s="208"/>
      <c r="J41" s="209"/>
      <c r="K41" s="231"/>
      <c r="L41" s="211"/>
      <c r="M41" s="211"/>
      <c r="N41" s="211"/>
      <c r="O41" s="208"/>
      <c r="P41" s="208"/>
      <c r="Q41" s="211"/>
      <c r="R41" s="211"/>
      <c r="S41" s="207"/>
      <c r="T41" s="207"/>
      <c r="U41" s="207" t="str">
        <f t="shared" si="9"/>
        <v/>
      </c>
      <c r="V41" s="213"/>
      <c r="W41" s="211"/>
      <c r="X41" s="207"/>
      <c r="Y41" s="207"/>
      <c r="Z41" s="207" t="str">
        <f t="shared" si="0"/>
        <v/>
      </c>
      <c r="AA41" s="213"/>
      <c r="AB41" s="211"/>
      <c r="AC41" s="207"/>
      <c r="AD41" s="207"/>
      <c r="AE41" s="207" t="str">
        <f t="shared" si="1"/>
        <v/>
      </c>
      <c r="AF41" s="213"/>
      <c r="AG41" s="211"/>
      <c r="AH41" s="207"/>
      <c r="AI41" s="207"/>
      <c r="AJ41" s="207" t="str">
        <f t="shared" si="2"/>
        <v/>
      </c>
      <c r="AK41" s="213"/>
      <c r="AL41" s="211"/>
      <c r="AM41" s="207"/>
      <c r="AN41" s="207"/>
      <c r="AO41" s="207" t="str">
        <f t="shared" si="3"/>
        <v/>
      </c>
      <c r="AP41" s="213"/>
      <c r="AQ41" s="211"/>
      <c r="AR41" s="207"/>
      <c r="AS41" s="207"/>
      <c r="AT41" s="207" t="str">
        <f t="shared" si="4"/>
        <v/>
      </c>
      <c r="AU41" s="213"/>
      <c r="AV41" s="211"/>
      <c r="AW41" s="207"/>
      <c r="AX41" s="207"/>
      <c r="AY41" s="207" t="str">
        <f t="shared" si="5"/>
        <v/>
      </c>
      <c r="AZ41" s="213"/>
      <c r="BA41" s="211"/>
      <c r="BB41" s="207"/>
      <c r="BC41" s="207"/>
      <c r="BD41" s="207" t="str">
        <f t="shared" si="6"/>
        <v/>
      </c>
      <c r="BE41" s="213"/>
      <c r="BF41" s="211"/>
      <c r="BG41" s="207"/>
      <c r="BH41" s="207"/>
      <c r="BI41" s="207" t="str">
        <f t="shared" si="7"/>
        <v/>
      </c>
      <c r="BJ41" s="213"/>
      <c r="BK41" s="211"/>
      <c r="BL41" s="207"/>
      <c r="BM41" s="207"/>
      <c r="BN41" s="207" t="str">
        <f t="shared" si="8"/>
        <v/>
      </c>
      <c r="BO41" s="213"/>
      <c r="BP41" s="211"/>
    </row>
    <row r="42" spans="1:68" ht="15" x14ac:dyDescent="0.25">
      <c r="A42" s="121"/>
      <c r="B42" s="121"/>
      <c r="C42" s="121"/>
      <c r="D42" s="207"/>
      <c r="E42" s="207"/>
      <c r="F42" s="207"/>
      <c r="G42" s="208"/>
      <c r="H42" s="208"/>
      <c r="I42" s="208"/>
      <c r="J42" s="209"/>
      <c r="K42" s="231"/>
      <c r="L42" s="211"/>
      <c r="M42" s="211"/>
      <c r="N42" s="211"/>
      <c r="O42" s="208"/>
      <c r="P42" s="208"/>
      <c r="Q42" s="211"/>
      <c r="R42" s="211"/>
      <c r="S42" s="207"/>
      <c r="T42" s="207"/>
      <c r="U42" s="207" t="str">
        <f t="shared" si="9"/>
        <v/>
      </c>
      <c r="V42" s="213"/>
      <c r="W42" s="211"/>
      <c r="X42" s="207"/>
      <c r="Y42" s="207"/>
      <c r="Z42" s="207" t="str">
        <f t="shared" si="0"/>
        <v/>
      </c>
      <c r="AA42" s="213"/>
      <c r="AB42" s="211"/>
      <c r="AC42" s="207"/>
      <c r="AD42" s="207"/>
      <c r="AE42" s="207" t="str">
        <f t="shared" si="1"/>
        <v/>
      </c>
      <c r="AF42" s="213"/>
      <c r="AG42" s="211"/>
      <c r="AH42" s="207"/>
      <c r="AI42" s="207"/>
      <c r="AJ42" s="207" t="str">
        <f t="shared" si="2"/>
        <v/>
      </c>
      <c r="AK42" s="213"/>
      <c r="AL42" s="211"/>
      <c r="AM42" s="207"/>
      <c r="AN42" s="207"/>
      <c r="AO42" s="207" t="str">
        <f t="shared" si="3"/>
        <v/>
      </c>
      <c r="AP42" s="213"/>
      <c r="AQ42" s="211"/>
      <c r="AR42" s="207"/>
      <c r="AS42" s="207"/>
      <c r="AT42" s="207" t="str">
        <f t="shared" si="4"/>
        <v/>
      </c>
      <c r="AU42" s="213"/>
      <c r="AV42" s="211"/>
      <c r="AW42" s="207"/>
      <c r="AX42" s="207"/>
      <c r="AY42" s="207" t="str">
        <f t="shared" si="5"/>
        <v/>
      </c>
      <c r="AZ42" s="213"/>
      <c r="BA42" s="211"/>
      <c r="BB42" s="207"/>
      <c r="BC42" s="207"/>
      <c r="BD42" s="207" t="str">
        <f t="shared" si="6"/>
        <v/>
      </c>
      <c r="BE42" s="213"/>
      <c r="BF42" s="211"/>
      <c r="BG42" s="207"/>
      <c r="BH42" s="207"/>
      <c r="BI42" s="207" t="str">
        <f t="shared" si="7"/>
        <v/>
      </c>
      <c r="BJ42" s="213"/>
      <c r="BK42" s="211"/>
      <c r="BL42" s="207"/>
      <c r="BM42" s="207"/>
      <c r="BN42" s="207" t="str">
        <f t="shared" si="8"/>
        <v/>
      </c>
      <c r="BO42" s="213"/>
      <c r="BP42" s="211"/>
    </row>
    <row r="43" spans="1:68" ht="15" x14ac:dyDescent="0.25">
      <c r="A43" s="121"/>
      <c r="B43" s="121"/>
      <c r="C43" s="121"/>
      <c r="D43" s="207"/>
      <c r="E43" s="207"/>
      <c r="F43" s="207"/>
      <c r="G43" s="208"/>
      <c r="H43" s="208"/>
      <c r="I43" s="208"/>
      <c r="J43" s="209"/>
      <c r="K43" s="231"/>
      <c r="L43" s="211"/>
      <c r="M43" s="211"/>
      <c r="N43" s="211"/>
      <c r="O43" s="208"/>
      <c r="P43" s="208"/>
      <c r="Q43" s="211"/>
      <c r="R43" s="211"/>
      <c r="S43" s="207"/>
      <c r="T43" s="207"/>
      <c r="U43" s="207" t="str">
        <f t="shared" si="9"/>
        <v/>
      </c>
      <c r="V43" s="213"/>
      <c r="W43" s="211"/>
      <c r="X43" s="207"/>
      <c r="Y43" s="207"/>
      <c r="Z43" s="207" t="str">
        <f t="shared" si="0"/>
        <v/>
      </c>
      <c r="AA43" s="213"/>
      <c r="AB43" s="211"/>
      <c r="AC43" s="207"/>
      <c r="AD43" s="207"/>
      <c r="AE43" s="207" t="str">
        <f t="shared" si="1"/>
        <v/>
      </c>
      <c r="AF43" s="213"/>
      <c r="AG43" s="211"/>
      <c r="AH43" s="207"/>
      <c r="AI43" s="207"/>
      <c r="AJ43" s="207" t="str">
        <f t="shared" si="2"/>
        <v/>
      </c>
      <c r="AK43" s="213"/>
      <c r="AL43" s="211"/>
      <c r="AM43" s="207"/>
      <c r="AN43" s="207"/>
      <c r="AO43" s="207" t="str">
        <f t="shared" si="3"/>
        <v/>
      </c>
      <c r="AP43" s="213"/>
      <c r="AQ43" s="211"/>
      <c r="AR43" s="207"/>
      <c r="AS43" s="207"/>
      <c r="AT43" s="207" t="str">
        <f t="shared" si="4"/>
        <v/>
      </c>
      <c r="AU43" s="213"/>
      <c r="AV43" s="211"/>
      <c r="AW43" s="207"/>
      <c r="AX43" s="207"/>
      <c r="AY43" s="207" t="str">
        <f t="shared" si="5"/>
        <v/>
      </c>
      <c r="AZ43" s="213"/>
      <c r="BA43" s="211"/>
      <c r="BB43" s="207"/>
      <c r="BC43" s="207"/>
      <c r="BD43" s="207" t="str">
        <f t="shared" si="6"/>
        <v/>
      </c>
      <c r="BE43" s="213"/>
      <c r="BF43" s="211"/>
      <c r="BG43" s="207"/>
      <c r="BH43" s="207"/>
      <c r="BI43" s="207" t="str">
        <f t="shared" si="7"/>
        <v/>
      </c>
      <c r="BJ43" s="213"/>
      <c r="BK43" s="211"/>
      <c r="BL43" s="207"/>
      <c r="BM43" s="207"/>
      <c r="BN43" s="207" t="str">
        <f t="shared" si="8"/>
        <v/>
      </c>
      <c r="BO43" s="213"/>
      <c r="BP43" s="211"/>
    </row>
    <row r="44" spans="1:68" ht="15" x14ac:dyDescent="0.25">
      <c r="A44" s="121"/>
      <c r="B44" s="121"/>
      <c r="C44" s="121"/>
      <c r="D44" s="207"/>
      <c r="E44" s="207"/>
      <c r="F44" s="207"/>
      <c r="G44" s="208"/>
      <c r="H44" s="208"/>
      <c r="I44" s="208"/>
      <c r="J44" s="209"/>
      <c r="K44" s="231"/>
      <c r="L44" s="211"/>
      <c r="M44" s="211"/>
      <c r="N44" s="211"/>
      <c r="O44" s="208"/>
      <c r="P44" s="208"/>
      <c r="Q44" s="211"/>
      <c r="R44" s="211"/>
      <c r="S44" s="207"/>
      <c r="T44" s="207"/>
      <c r="U44" s="207" t="str">
        <f t="shared" si="9"/>
        <v/>
      </c>
      <c r="V44" s="213"/>
      <c r="W44" s="211"/>
      <c r="X44" s="207"/>
      <c r="Y44" s="207"/>
      <c r="Z44" s="207" t="str">
        <f t="shared" si="0"/>
        <v/>
      </c>
      <c r="AA44" s="213"/>
      <c r="AB44" s="211"/>
      <c r="AC44" s="207"/>
      <c r="AD44" s="207"/>
      <c r="AE44" s="207" t="str">
        <f t="shared" si="1"/>
        <v/>
      </c>
      <c r="AF44" s="213"/>
      <c r="AG44" s="211"/>
      <c r="AH44" s="207"/>
      <c r="AI44" s="207"/>
      <c r="AJ44" s="207" t="str">
        <f t="shared" si="2"/>
        <v/>
      </c>
      <c r="AK44" s="213"/>
      <c r="AL44" s="211"/>
      <c r="AM44" s="207"/>
      <c r="AN44" s="207"/>
      <c r="AO44" s="207" t="str">
        <f t="shared" si="3"/>
        <v/>
      </c>
      <c r="AP44" s="213"/>
      <c r="AQ44" s="211"/>
      <c r="AR44" s="207"/>
      <c r="AS44" s="207"/>
      <c r="AT44" s="207" t="str">
        <f t="shared" si="4"/>
        <v/>
      </c>
      <c r="AU44" s="213"/>
      <c r="AV44" s="211"/>
      <c r="AW44" s="207"/>
      <c r="AX44" s="207"/>
      <c r="AY44" s="207" t="str">
        <f t="shared" si="5"/>
        <v/>
      </c>
      <c r="AZ44" s="213"/>
      <c r="BA44" s="211"/>
      <c r="BB44" s="207"/>
      <c r="BC44" s="207"/>
      <c r="BD44" s="207" t="str">
        <f t="shared" si="6"/>
        <v/>
      </c>
      <c r="BE44" s="213"/>
      <c r="BF44" s="211"/>
      <c r="BG44" s="207"/>
      <c r="BH44" s="207"/>
      <c r="BI44" s="207" t="str">
        <f t="shared" si="7"/>
        <v/>
      </c>
      <c r="BJ44" s="213"/>
      <c r="BK44" s="211"/>
      <c r="BL44" s="207"/>
      <c r="BM44" s="207"/>
      <c r="BN44" s="207" t="str">
        <f t="shared" si="8"/>
        <v/>
      </c>
      <c r="BO44" s="213"/>
      <c r="BP44" s="211"/>
    </row>
    <row r="45" spans="1:68" ht="15" x14ac:dyDescent="0.25">
      <c r="A45" s="121"/>
      <c r="B45" s="121"/>
      <c r="C45" s="121"/>
      <c r="D45" s="207"/>
      <c r="E45" s="207"/>
      <c r="F45" s="207"/>
      <c r="G45" s="208"/>
      <c r="H45" s="208"/>
      <c r="I45" s="208"/>
      <c r="J45" s="209"/>
      <c r="K45" s="231"/>
      <c r="L45" s="211"/>
      <c r="M45" s="211"/>
      <c r="N45" s="211"/>
      <c r="O45" s="208"/>
      <c r="P45" s="208"/>
      <c r="Q45" s="211"/>
      <c r="R45" s="211"/>
      <c r="S45" s="207"/>
      <c r="T45" s="207"/>
      <c r="U45" s="207" t="str">
        <f t="shared" si="9"/>
        <v/>
      </c>
      <c r="V45" s="213"/>
      <c r="W45" s="211"/>
      <c r="X45" s="207"/>
      <c r="Y45" s="207"/>
      <c r="Z45" s="207" t="str">
        <f t="shared" si="0"/>
        <v/>
      </c>
      <c r="AA45" s="213"/>
      <c r="AB45" s="211"/>
      <c r="AC45" s="207"/>
      <c r="AD45" s="207"/>
      <c r="AE45" s="207" t="str">
        <f t="shared" si="1"/>
        <v/>
      </c>
      <c r="AF45" s="213"/>
      <c r="AG45" s="211"/>
      <c r="AH45" s="207"/>
      <c r="AI45" s="207"/>
      <c r="AJ45" s="207" t="str">
        <f t="shared" si="2"/>
        <v/>
      </c>
      <c r="AK45" s="213"/>
      <c r="AL45" s="211"/>
      <c r="AM45" s="207"/>
      <c r="AN45" s="207"/>
      <c r="AO45" s="207" t="str">
        <f t="shared" si="3"/>
        <v/>
      </c>
      <c r="AP45" s="213"/>
      <c r="AQ45" s="211"/>
      <c r="AR45" s="207"/>
      <c r="AS45" s="207"/>
      <c r="AT45" s="207" t="str">
        <f t="shared" si="4"/>
        <v/>
      </c>
      <c r="AU45" s="213"/>
      <c r="AV45" s="211"/>
      <c r="AW45" s="207"/>
      <c r="AX45" s="207"/>
      <c r="AY45" s="207" t="str">
        <f t="shared" si="5"/>
        <v/>
      </c>
      <c r="AZ45" s="213"/>
      <c r="BA45" s="211"/>
      <c r="BB45" s="207"/>
      <c r="BC45" s="207"/>
      <c r="BD45" s="207" t="str">
        <f t="shared" si="6"/>
        <v/>
      </c>
      <c r="BE45" s="213"/>
      <c r="BF45" s="211"/>
      <c r="BG45" s="207"/>
      <c r="BH45" s="207"/>
      <c r="BI45" s="207" t="str">
        <f t="shared" si="7"/>
        <v/>
      </c>
      <c r="BJ45" s="213"/>
      <c r="BK45" s="211"/>
      <c r="BL45" s="207"/>
      <c r="BM45" s="207"/>
      <c r="BN45" s="207" t="str">
        <f t="shared" si="8"/>
        <v/>
      </c>
      <c r="BO45" s="213"/>
      <c r="BP45" s="211"/>
    </row>
    <row r="46" spans="1:68" ht="15" x14ac:dyDescent="0.25">
      <c r="A46" s="121"/>
      <c r="B46" s="121"/>
      <c r="C46" s="121"/>
      <c r="D46" s="207"/>
      <c r="E46" s="207"/>
      <c r="F46" s="207"/>
      <c r="G46" s="208"/>
      <c r="H46" s="208"/>
      <c r="I46" s="208"/>
      <c r="J46" s="209"/>
      <c r="K46" s="231"/>
      <c r="L46" s="211"/>
      <c r="M46" s="211"/>
      <c r="N46" s="211"/>
      <c r="O46" s="208"/>
      <c r="P46" s="208"/>
      <c r="Q46" s="211"/>
      <c r="R46" s="211"/>
      <c r="S46" s="207"/>
      <c r="T46" s="207"/>
      <c r="U46" s="207" t="str">
        <f t="shared" si="9"/>
        <v/>
      </c>
      <c r="V46" s="213"/>
      <c r="W46" s="211"/>
      <c r="X46" s="207"/>
      <c r="Y46" s="207"/>
      <c r="Z46" s="207" t="str">
        <f t="shared" si="0"/>
        <v/>
      </c>
      <c r="AA46" s="213"/>
      <c r="AB46" s="211"/>
      <c r="AC46" s="207"/>
      <c r="AD46" s="207"/>
      <c r="AE46" s="207" t="str">
        <f t="shared" si="1"/>
        <v/>
      </c>
      <c r="AF46" s="213"/>
      <c r="AG46" s="211"/>
      <c r="AH46" s="207"/>
      <c r="AI46" s="207"/>
      <c r="AJ46" s="207" t="str">
        <f t="shared" si="2"/>
        <v/>
      </c>
      <c r="AK46" s="213"/>
      <c r="AL46" s="211"/>
      <c r="AM46" s="207"/>
      <c r="AN46" s="207"/>
      <c r="AO46" s="207" t="str">
        <f t="shared" si="3"/>
        <v/>
      </c>
      <c r="AP46" s="213"/>
      <c r="AQ46" s="211"/>
      <c r="AR46" s="207"/>
      <c r="AS46" s="207"/>
      <c r="AT46" s="207" t="str">
        <f t="shared" si="4"/>
        <v/>
      </c>
      <c r="AU46" s="213"/>
      <c r="AV46" s="211"/>
      <c r="AW46" s="207"/>
      <c r="AX46" s="207"/>
      <c r="AY46" s="207" t="str">
        <f t="shared" si="5"/>
        <v/>
      </c>
      <c r="AZ46" s="213"/>
      <c r="BA46" s="211"/>
      <c r="BB46" s="207"/>
      <c r="BC46" s="207"/>
      <c r="BD46" s="207" t="str">
        <f t="shared" si="6"/>
        <v/>
      </c>
      <c r="BE46" s="213"/>
      <c r="BF46" s="211"/>
      <c r="BG46" s="207"/>
      <c r="BH46" s="207"/>
      <c r="BI46" s="207" t="str">
        <f t="shared" si="7"/>
        <v/>
      </c>
      <c r="BJ46" s="213"/>
      <c r="BK46" s="211"/>
      <c r="BL46" s="207"/>
      <c r="BM46" s="207"/>
      <c r="BN46" s="207" t="str">
        <f t="shared" si="8"/>
        <v/>
      </c>
      <c r="BO46" s="213"/>
      <c r="BP46" s="211"/>
    </row>
    <row r="47" spans="1:68" ht="15" x14ac:dyDescent="0.25">
      <c r="A47" s="121"/>
      <c r="B47" s="121"/>
      <c r="C47" s="121"/>
      <c r="D47" s="207"/>
      <c r="E47" s="207"/>
      <c r="F47" s="207"/>
      <c r="G47" s="208"/>
      <c r="H47" s="208"/>
      <c r="I47" s="208"/>
      <c r="J47" s="209"/>
      <c r="K47" s="231"/>
      <c r="L47" s="211"/>
      <c r="M47" s="211"/>
      <c r="N47" s="211"/>
      <c r="O47" s="208"/>
      <c r="P47" s="208"/>
      <c r="Q47" s="211"/>
      <c r="R47" s="211"/>
      <c r="S47" s="207"/>
      <c r="T47" s="207"/>
      <c r="U47" s="207" t="str">
        <f t="shared" si="9"/>
        <v/>
      </c>
      <c r="V47" s="213"/>
      <c r="W47" s="211"/>
      <c r="X47" s="207"/>
      <c r="Y47" s="207"/>
      <c r="Z47" s="207" t="str">
        <f t="shared" si="0"/>
        <v/>
      </c>
      <c r="AA47" s="213"/>
      <c r="AB47" s="211"/>
      <c r="AC47" s="207"/>
      <c r="AD47" s="207"/>
      <c r="AE47" s="207" t="str">
        <f t="shared" si="1"/>
        <v/>
      </c>
      <c r="AF47" s="213"/>
      <c r="AG47" s="211"/>
      <c r="AH47" s="207"/>
      <c r="AI47" s="207"/>
      <c r="AJ47" s="207" t="str">
        <f t="shared" si="2"/>
        <v/>
      </c>
      <c r="AK47" s="213"/>
      <c r="AL47" s="211"/>
      <c r="AM47" s="207"/>
      <c r="AN47" s="207"/>
      <c r="AO47" s="207" t="str">
        <f t="shared" si="3"/>
        <v/>
      </c>
      <c r="AP47" s="213"/>
      <c r="AQ47" s="211"/>
      <c r="AR47" s="207"/>
      <c r="AS47" s="207"/>
      <c r="AT47" s="207" t="str">
        <f t="shared" si="4"/>
        <v/>
      </c>
      <c r="AU47" s="213"/>
      <c r="AV47" s="211"/>
      <c r="AW47" s="207"/>
      <c r="AX47" s="207"/>
      <c r="AY47" s="207" t="str">
        <f t="shared" si="5"/>
        <v/>
      </c>
      <c r="AZ47" s="213"/>
      <c r="BA47" s="211"/>
      <c r="BB47" s="207"/>
      <c r="BC47" s="207"/>
      <c r="BD47" s="207" t="str">
        <f t="shared" si="6"/>
        <v/>
      </c>
      <c r="BE47" s="213"/>
      <c r="BF47" s="211"/>
      <c r="BG47" s="207"/>
      <c r="BH47" s="207"/>
      <c r="BI47" s="207" t="str">
        <f t="shared" si="7"/>
        <v/>
      </c>
      <c r="BJ47" s="213"/>
      <c r="BK47" s="211"/>
      <c r="BL47" s="207"/>
      <c r="BM47" s="207"/>
      <c r="BN47" s="207" t="str">
        <f t="shared" si="8"/>
        <v/>
      </c>
      <c r="BO47" s="213"/>
      <c r="BP47" s="211"/>
    </row>
    <row r="48" spans="1:68" ht="15" x14ac:dyDescent="0.25">
      <c r="A48" s="121"/>
      <c r="B48" s="121"/>
      <c r="C48" s="121"/>
      <c r="D48" s="207"/>
      <c r="E48" s="207"/>
      <c r="F48" s="207"/>
      <c r="G48" s="208"/>
      <c r="H48" s="208"/>
      <c r="I48" s="208"/>
      <c r="J48" s="209"/>
      <c r="K48" s="231"/>
      <c r="L48" s="211"/>
      <c r="M48" s="211"/>
      <c r="N48" s="211"/>
      <c r="O48" s="208"/>
      <c r="P48" s="208"/>
      <c r="Q48" s="211"/>
      <c r="R48" s="211"/>
      <c r="S48" s="207"/>
      <c r="T48" s="207"/>
      <c r="U48" s="207" t="str">
        <f t="shared" si="9"/>
        <v/>
      </c>
      <c r="V48" s="213"/>
      <c r="W48" s="211"/>
      <c r="X48" s="207"/>
      <c r="Y48" s="207"/>
      <c r="Z48" s="207" t="str">
        <f t="shared" si="0"/>
        <v/>
      </c>
      <c r="AA48" s="213"/>
      <c r="AB48" s="211"/>
      <c r="AC48" s="207"/>
      <c r="AD48" s="207"/>
      <c r="AE48" s="207" t="str">
        <f t="shared" si="1"/>
        <v/>
      </c>
      <c r="AF48" s="213"/>
      <c r="AG48" s="211"/>
      <c r="AH48" s="207"/>
      <c r="AI48" s="207"/>
      <c r="AJ48" s="207" t="str">
        <f t="shared" si="2"/>
        <v/>
      </c>
      <c r="AK48" s="213"/>
      <c r="AL48" s="211"/>
      <c r="AM48" s="207"/>
      <c r="AN48" s="207"/>
      <c r="AO48" s="207" t="str">
        <f t="shared" si="3"/>
        <v/>
      </c>
      <c r="AP48" s="213"/>
      <c r="AQ48" s="211"/>
      <c r="AR48" s="207"/>
      <c r="AS48" s="207"/>
      <c r="AT48" s="207" t="str">
        <f t="shared" si="4"/>
        <v/>
      </c>
      <c r="AU48" s="213"/>
      <c r="AV48" s="211"/>
      <c r="AW48" s="207"/>
      <c r="AX48" s="207"/>
      <c r="AY48" s="207" t="str">
        <f t="shared" si="5"/>
        <v/>
      </c>
      <c r="AZ48" s="213"/>
      <c r="BA48" s="211"/>
      <c r="BB48" s="207"/>
      <c r="BC48" s="207"/>
      <c r="BD48" s="207" t="str">
        <f t="shared" si="6"/>
        <v/>
      </c>
      <c r="BE48" s="213"/>
      <c r="BF48" s="211"/>
      <c r="BG48" s="207"/>
      <c r="BH48" s="207"/>
      <c r="BI48" s="207" t="str">
        <f t="shared" si="7"/>
        <v/>
      </c>
      <c r="BJ48" s="213"/>
      <c r="BK48" s="211"/>
      <c r="BL48" s="207"/>
      <c r="BM48" s="207"/>
      <c r="BN48" s="207" t="str">
        <f t="shared" si="8"/>
        <v/>
      </c>
      <c r="BO48" s="213"/>
      <c r="BP48" s="211"/>
    </row>
    <row r="49" spans="1:68" ht="15" x14ac:dyDescent="0.25">
      <c r="A49" s="121"/>
      <c r="B49" s="121"/>
      <c r="C49" s="121"/>
      <c r="D49" s="207"/>
      <c r="E49" s="207"/>
      <c r="F49" s="207"/>
      <c r="G49" s="208"/>
      <c r="H49" s="208"/>
      <c r="I49" s="208"/>
      <c r="J49" s="209"/>
      <c r="K49" s="231"/>
      <c r="L49" s="211"/>
      <c r="M49" s="211"/>
      <c r="N49" s="211"/>
      <c r="O49" s="208"/>
      <c r="P49" s="208"/>
      <c r="Q49" s="211"/>
      <c r="R49" s="211"/>
      <c r="S49" s="207"/>
      <c r="T49" s="207"/>
      <c r="U49" s="207" t="str">
        <f t="shared" si="9"/>
        <v/>
      </c>
      <c r="V49" s="213"/>
      <c r="W49" s="211"/>
      <c r="X49" s="207"/>
      <c r="Y49" s="207"/>
      <c r="Z49" s="207" t="str">
        <f t="shared" si="0"/>
        <v/>
      </c>
      <c r="AA49" s="213"/>
      <c r="AB49" s="211"/>
      <c r="AC49" s="207"/>
      <c r="AD49" s="207"/>
      <c r="AE49" s="207" t="str">
        <f t="shared" si="1"/>
        <v/>
      </c>
      <c r="AF49" s="213"/>
      <c r="AG49" s="211"/>
      <c r="AH49" s="207"/>
      <c r="AI49" s="207"/>
      <c r="AJ49" s="207" t="str">
        <f t="shared" si="2"/>
        <v/>
      </c>
      <c r="AK49" s="213"/>
      <c r="AL49" s="211"/>
      <c r="AM49" s="207"/>
      <c r="AN49" s="207"/>
      <c r="AO49" s="207" t="str">
        <f t="shared" si="3"/>
        <v/>
      </c>
      <c r="AP49" s="213"/>
      <c r="AQ49" s="211"/>
      <c r="AR49" s="207"/>
      <c r="AS49" s="207"/>
      <c r="AT49" s="207" t="str">
        <f t="shared" si="4"/>
        <v/>
      </c>
      <c r="AU49" s="213"/>
      <c r="AV49" s="211"/>
      <c r="AW49" s="207"/>
      <c r="AX49" s="207"/>
      <c r="AY49" s="207" t="str">
        <f t="shared" si="5"/>
        <v/>
      </c>
      <c r="AZ49" s="213"/>
      <c r="BA49" s="211"/>
      <c r="BB49" s="207"/>
      <c r="BC49" s="207"/>
      <c r="BD49" s="207" t="str">
        <f t="shared" si="6"/>
        <v/>
      </c>
      <c r="BE49" s="213"/>
      <c r="BF49" s="211"/>
      <c r="BG49" s="207"/>
      <c r="BH49" s="207"/>
      <c r="BI49" s="207" t="str">
        <f t="shared" si="7"/>
        <v/>
      </c>
      <c r="BJ49" s="213"/>
      <c r="BK49" s="211"/>
      <c r="BL49" s="207"/>
      <c r="BM49" s="207"/>
      <c r="BN49" s="207" t="str">
        <f t="shared" si="8"/>
        <v/>
      </c>
      <c r="BO49" s="213"/>
      <c r="BP49" s="211"/>
    </row>
    <row r="50" spans="1:68" ht="15" x14ac:dyDescent="0.25">
      <c r="A50" s="121"/>
      <c r="B50" s="121"/>
      <c r="C50" s="121"/>
      <c r="D50" s="207"/>
      <c r="E50" s="207"/>
      <c r="F50" s="207"/>
      <c r="G50" s="208"/>
      <c r="H50" s="208"/>
      <c r="I50" s="208"/>
      <c r="J50" s="209"/>
      <c r="K50" s="231"/>
      <c r="L50" s="211"/>
      <c r="M50" s="211"/>
      <c r="N50" s="211"/>
      <c r="O50" s="208"/>
      <c r="P50" s="208"/>
      <c r="Q50" s="211"/>
      <c r="R50" s="211"/>
      <c r="S50" s="207"/>
      <c r="T50" s="207"/>
      <c r="U50" s="207" t="str">
        <f t="shared" si="9"/>
        <v/>
      </c>
      <c r="V50" s="213"/>
      <c r="W50" s="211"/>
      <c r="X50" s="207"/>
      <c r="Y50" s="207"/>
      <c r="Z50" s="207" t="str">
        <f t="shared" si="0"/>
        <v/>
      </c>
      <c r="AA50" s="213"/>
      <c r="AB50" s="211"/>
      <c r="AC50" s="207"/>
      <c r="AD50" s="207"/>
      <c r="AE50" s="207" t="str">
        <f t="shared" si="1"/>
        <v/>
      </c>
      <c r="AF50" s="213"/>
      <c r="AG50" s="211"/>
      <c r="AH50" s="207"/>
      <c r="AI50" s="207"/>
      <c r="AJ50" s="207" t="str">
        <f t="shared" si="2"/>
        <v/>
      </c>
      <c r="AK50" s="213"/>
      <c r="AL50" s="211"/>
      <c r="AM50" s="207"/>
      <c r="AN50" s="207"/>
      <c r="AO50" s="207" t="str">
        <f t="shared" si="3"/>
        <v/>
      </c>
      <c r="AP50" s="213"/>
      <c r="AQ50" s="211"/>
      <c r="AR50" s="207"/>
      <c r="AS50" s="207"/>
      <c r="AT50" s="207" t="str">
        <f t="shared" si="4"/>
        <v/>
      </c>
      <c r="AU50" s="213"/>
      <c r="AV50" s="211"/>
      <c r="AW50" s="207"/>
      <c r="AX50" s="207"/>
      <c r="AY50" s="207" t="str">
        <f t="shared" si="5"/>
        <v/>
      </c>
      <c r="AZ50" s="213"/>
      <c r="BA50" s="211"/>
      <c r="BB50" s="207"/>
      <c r="BC50" s="207"/>
      <c r="BD50" s="207" t="str">
        <f t="shared" si="6"/>
        <v/>
      </c>
      <c r="BE50" s="213"/>
      <c r="BF50" s="211"/>
      <c r="BG50" s="207"/>
      <c r="BH50" s="207"/>
      <c r="BI50" s="207" t="str">
        <f t="shared" si="7"/>
        <v/>
      </c>
      <c r="BJ50" s="213"/>
      <c r="BK50" s="211"/>
      <c r="BL50" s="207"/>
      <c r="BM50" s="207"/>
      <c r="BN50" s="207" t="str">
        <f t="shared" si="8"/>
        <v/>
      </c>
      <c r="BO50" s="213"/>
      <c r="BP50" s="211"/>
    </row>
    <row r="51" spans="1:68" ht="15" x14ac:dyDescent="0.25">
      <c r="A51" s="121"/>
      <c r="B51" s="121"/>
      <c r="C51" s="121"/>
      <c r="D51" s="207"/>
      <c r="E51" s="207"/>
      <c r="F51" s="207"/>
      <c r="G51" s="208"/>
      <c r="H51" s="208"/>
      <c r="I51" s="208"/>
      <c r="J51" s="209"/>
      <c r="K51" s="231"/>
      <c r="L51" s="211"/>
      <c r="M51" s="211"/>
      <c r="N51" s="211"/>
      <c r="O51" s="208"/>
      <c r="P51" s="208"/>
      <c r="Q51" s="211"/>
      <c r="R51" s="211"/>
      <c r="S51" s="207"/>
      <c r="T51" s="207"/>
      <c r="U51" s="207" t="str">
        <f t="shared" si="9"/>
        <v/>
      </c>
      <c r="V51" s="213"/>
      <c r="W51" s="211"/>
      <c r="X51" s="207"/>
      <c r="Y51" s="207"/>
      <c r="Z51" s="207" t="str">
        <f t="shared" si="0"/>
        <v/>
      </c>
      <c r="AA51" s="213"/>
      <c r="AB51" s="211"/>
      <c r="AC51" s="207"/>
      <c r="AD51" s="207"/>
      <c r="AE51" s="207" t="str">
        <f t="shared" si="1"/>
        <v/>
      </c>
      <c r="AF51" s="213"/>
      <c r="AG51" s="211"/>
      <c r="AH51" s="207"/>
      <c r="AI51" s="207"/>
      <c r="AJ51" s="207" t="str">
        <f t="shared" si="2"/>
        <v/>
      </c>
      <c r="AK51" s="213"/>
      <c r="AL51" s="211"/>
      <c r="AM51" s="207"/>
      <c r="AN51" s="207"/>
      <c r="AO51" s="207" t="str">
        <f t="shared" si="3"/>
        <v/>
      </c>
      <c r="AP51" s="213"/>
      <c r="AQ51" s="211"/>
      <c r="AR51" s="207"/>
      <c r="AS51" s="207"/>
      <c r="AT51" s="207" t="str">
        <f t="shared" si="4"/>
        <v/>
      </c>
      <c r="AU51" s="213"/>
      <c r="AV51" s="211"/>
      <c r="AW51" s="207"/>
      <c r="AX51" s="207"/>
      <c r="AY51" s="207" t="str">
        <f t="shared" si="5"/>
        <v/>
      </c>
      <c r="AZ51" s="213"/>
      <c r="BA51" s="211"/>
      <c r="BB51" s="207"/>
      <c r="BC51" s="207"/>
      <c r="BD51" s="207" t="str">
        <f t="shared" si="6"/>
        <v/>
      </c>
      <c r="BE51" s="213"/>
      <c r="BF51" s="211"/>
      <c r="BG51" s="207"/>
      <c r="BH51" s="207"/>
      <c r="BI51" s="207" t="str">
        <f t="shared" si="7"/>
        <v/>
      </c>
      <c r="BJ51" s="213"/>
      <c r="BK51" s="211"/>
      <c r="BL51" s="207"/>
      <c r="BM51" s="207"/>
      <c r="BN51" s="207" t="str">
        <f t="shared" si="8"/>
        <v/>
      </c>
      <c r="BO51" s="213"/>
      <c r="BP51" s="211"/>
    </row>
    <row r="52" spans="1:68" ht="15" x14ac:dyDescent="0.25">
      <c r="A52" s="121"/>
      <c r="B52" s="121"/>
      <c r="C52" s="121"/>
      <c r="D52" s="207"/>
      <c r="E52" s="207"/>
      <c r="F52" s="207"/>
      <c r="G52" s="208"/>
      <c r="H52" s="208"/>
      <c r="I52" s="208"/>
      <c r="J52" s="209"/>
      <c r="K52" s="231"/>
      <c r="L52" s="211"/>
      <c r="M52" s="211"/>
      <c r="N52" s="211"/>
      <c r="O52" s="208"/>
      <c r="P52" s="208"/>
      <c r="Q52" s="211"/>
      <c r="R52" s="211"/>
      <c r="S52" s="207"/>
      <c r="T52" s="207"/>
      <c r="U52" s="207" t="str">
        <f t="shared" si="9"/>
        <v/>
      </c>
      <c r="V52" s="213"/>
      <c r="W52" s="211"/>
      <c r="X52" s="207"/>
      <c r="Y52" s="207"/>
      <c r="Z52" s="207" t="str">
        <f t="shared" si="0"/>
        <v/>
      </c>
      <c r="AA52" s="213"/>
      <c r="AB52" s="211"/>
      <c r="AC52" s="207"/>
      <c r="AD52" s="207"/>
      <c r="AE52" s="207" t="str">
        <f t="shared" si="1"/>
        <v/>
      </c>
      <c r="AF52" s="213"/>
      <c r="AG52" s="211"/>
      <c r="AH52" s="207"/>
      <c r="AI52" s="207"/>
      <c r="AJ52" s="207" t="str">
        <f t="shared" si="2"/>
        <v/>
      </c>
      <c r="AK52" s="213"/>
      <c r="AL52" s="211"/>
      <c r="AM52" s="207"/>
      <c r="AN52" s="207"/>
      <c r="AO52" s="207" t="str">
        <f t="shared" si="3"/>
        <v/>
      </c>
      <c r="AP52" s="213"/>
      <c r="AQ52" s="211"/>
      <c r="AR52" s="207"/>
      <c r="AS52" s="207"/>
      <c r="AT52" s="207" t="str">
        <f t="shared" si="4"/>
        <v/>
      </c>
      <c r="AU52" s="213"/>
      <c r="AV52" s="211"/>
      <c r="AW52" s="207"/>
      <c r="AX52" s="207"/>
      <c r="AY52" s="207" t="str">
        <f t="shared" si="5"/>
        <v/>
      </c>
      <c r="AZ52" s="213"/>
      <c r="BA52" s="211"/>
      <c r="BB52" s="207"/>
      <c r="BC52" s="207"/>
      <c r="BD52" s="207" t="str">
        <f t="shared" si="6"/>
        <v/>
      </c>
      <c r="BE52" s="213"/>
      <c r="BF52" s="211"/>
      <c r="BG52" s="207"/>
      <c r="BH52" s="207"/>
      <c r="BI52" s="207" t="str">
        <f t="shared" si="7"/>
        <v/>
      </c>
      <c r="BJ52" s="213"/>
      <c r="BK52" s="211"/>
      <c r="BL52" s="207"/>
      <c r="BM52" s="207"/>
      <c r="BN52" s="207" t="str">
        <f t="shared" si="8"/>
        <v/>
      </c>
      <c r="BO52" s="213"/>
      <c r="BP52" s="211"/>
    </row>
    <row r="53" spans="1:68" ht="15" x14ac:dyDescent="0.25">
      <c r="A53" s="121"/>
      <c r="B53" s="121"/>
      <c r="C53" s="121"/>
      <c r="D53" s="207"/>
      <c r="E53" s="207"/>
      <c r="F53" s="207"/>
      <c r="G53" s="208"/>
      <c r="H53" s="208"/>
      <c r="I53" s="208"/>
      <c r="J53" s="209"/>
      <c r="K53" s="231"/>
      <c r="L53" s="211"/>
      <c r="M53" s="211"/>
      <c r="N53" s="211"/>
      <c r="O53" s="208"/>
      <c r="P53" s="208"/>
      <c r="Q53" s="211"/>
      <c r="R53" s="211"/>
      <c r="S53" s="207"/>
      <c r="T53" s="207"/>
      <c r="U53" s="207" t="str">
        <f t="shared" si="9"/>
        <v/>
      </c>
      <c r="V53" s="213"/>
      <c r="W53" s="211"/>
      <c r="X53" s="207"/>
      <c r="Y53" s="207"/>
      <c r="Z53" s="207" t="str">
        <f t="shared" si="0"/>
        <v/>
      </c>
      <c r="AA53" s="213"/>
      <c r="AB53" s="211"/>
      <c r="AC53" s="207"/>
      <c r="AD53" s="207"/>
      <c r="AE53" s="207" t="str">
        <f t="shared" si="1"/>
        <v/>
      </c>
      <c r="AF53" s="213"/>
      <c r="AG53" s="211"/>
      <c r="AH53" s="207"/>
      <c r="AI53" s="207"/>
      <c r="AJ53" s="207" t="str">
        <f t="shared" si="2"/>
        <v/>
      </c>
      <c r="AK53" s="213"/>
      <c r="AL53" s="211"/>
      <c r="AM53" s="207"/>
      <c r="AN53" s="207"/>
      <c r="AO53" s="207" t="str">
        <f t="shared" si="3"/>
        <v/>
      </c>
      <c r="AP53" s="213"/>
      <c r="AQ53" s="211"/>
      <c r="AR53" s="207"/>
      <c r="AS53" s="207"/>
      <c r="AT53" s="207" t="str">
        <f t="shared" si="4"/>
        <v/>
      </c>
      <c r="AU53" s="213"/>
      <c r="AV53" s="211"/>
      <c r="AW53" s="207"/>
      <c r="AX53" s="207"/>
      <c r="AY53" s="207" t="str">
        <f t="shared" si="5"/>
        <v/>
      </c>
      <c r="AZ53" s="213"/>
      <c r="BA53" s="211"/>
      <c r="BB53" s="207"/>
      <c r="BC53" s="207"/>
      <c r="BD53" s="207" t="str">
        <f t="shared" si="6"/>
        <v/>
      </c>
      <c r="BE53" s="213"/>
      <c r="BF53" s="211"/>
      <c r="BG53" s="207"/>
      <c r="BH53" s="207"/>
      <c r="BI53" s="207" t="str">
        <f t="shared" si="7"/>
        <v/>
      </c>
      <c r="BJ53" s="213"/>
      <c r="BK53" s="211"/>
      <c r="BL53" s="207"/>
      <c r="BM53" s="207"/>
      <c r="BN53" s="207" t="str">
        <f t="shared" si="8"/>
        <v/>
      </c>
      <c r="BO53" s="213"/>
      <c r="BP53" s="211"/>
    </row>
    <row r="54" spans="1:68" ht="15" x14ac:dyDescent="0.25">
      <c r="A54" s="121"/>
      <c r="B54" s="121"/>
      <c r="C54" s="121"/>
      <c r="D54" s="207"/>
      <c r="E54" s="207"/>
      <c r="F54" s="207"/>
      <c r="G54" s="208"/>
      <c r="H54" s="208"/>
      <c r="I54" s="208"/>
      <c r="J54" s="209"/>
      <c r="K54" s="231"/>
      <c r="L54" s="211"/>
      <c r="M54" s="211"/>
      <c r="N54" s="211"/>
      <c r="O54" s="208"/>
      <c r="P54" s="208"/>
      <c r="Q54" s="211"/>
      <c r="R54" s="211"/>
      <c r="S54" s="207"/>
      <c r="T54" s="207"/>
      <c r="U54" s="207" t="str">
        <f t="shared" si="9"/>
        <v/>
      </c>
      <c r="V54" s="213"/>
      <c r="W54" s="211"/>
      <c r="X54" s="207"/>
      <c r="Y54" s="207"/>
      <c r="Z54" s="207" t="str">
        <f t="shared" si="0"/>
        <v/>
      </c>
      <c r="AA54" s="213"/>
      <c r="AB54" s="211"/>
      <c r="AC54" s="207"/>
      <c r="AD54" s="207"/>
      <c r="AE54" s="207" t="str">
        <f t="shared" si="1"/>
        <v/>
      </c>
      <c r="AF54" s="213"/>
      <c r="AG54" s="211"/>
      <c r="AH54" s="207"/>
      <c r="AI54" s="207"/>
      <c r="AJ54" s="207" t="str">
        <f t="shared" si="2"/>
        <v/>
      </c>
      <c r="AK54" s="213"/>
      <c r="AL54" s="211"/>
      <c r="AM54" s="207"/>
      <c r="AN54" s="207"/>
      <c r="AO54" s="207" t="str">
        <f t="shared" si="3"/>
        <v/>
      </c>
      <c r="AP54" s="213"/>
      <c r="AQ54" s="211"/>
      <c r="AR54" s="207"/>
      <c r="AS54" s="207"/>
      <c r="AT54" s="207" t="str">
        <f t="shared" si="4"/>
        <v/>
      </c>
      <c r="AU54" s="213"/>
      <c r="AV54" s="211"/>
      <c r="AW54" s="207"/>
      <c r="AX54" s="207"/>
      <c r="AY54" s="207" t="str">
        <f t="shared" si="5"/>
        <v/>
      </c>
      <c r="AZ54" s="213"/>
      <c r="BA54" s="211"/>
      <c r="BB54" s="207"/>
      <c r="BC54" s="207"/>
      <c r="BD54" s="207" t="str">
        <f t="shared" si="6"/>
        <v/>
      </c>
      <c r="BE54" s="213"/>
      <c r="BF54" s="211"/>
      <c r="BG54" s="207"/>
      <c r="BH54" s="207"/>
      <c r="BI54" s="207" t="str">
        <f t="shared" si="7"/>
        <v/>
      </c>
      <c r="BJ54" s="213"/>
      <c r="BK54" s="211"/>
      <c r="BL54" s="207"/>
      <c r="BM54" s="207"/>
      <c r="BN54" s="207" t="str">
        <f t="shared" si="8"/>
        <v/>
      </c>
      <c r="BO54" s="213"/>
      <c r="BP54" s="211"/>
    </row>
    <row r="55" spans="1:68" ht="15" x14ac:dyDescent="0.25">
      <c r="A55" s="121"/>
      <c r="B55" s="121"/>
      <c r="C55" s="121"/>
      <c r="D55" s="207"/>
      <c r="E55" s="207"/>
      <c r="F55" s="207"/>
      <c r="G55" s="208"/>
      <c r="H55" s="208"/>
      <c r="I55" s="208"/>
      <c r="J55" s="209"/>
      <c r="K55" s="231"/>
      <c r="L55" s="211"/>
      <c r="M55" s="211"/>
      <c r="N55" s="211"/>
      <c r="O55" s="208"/>
      <c r="P55" s="208"/>
      <c r="Q55" s="211"/>
      <c r="R55" s="211"/>
      <c r="S55" s="207"/>
      <c r="T55" s="207"/>
      <c r="U55" s="207" t="str">
        <f t="shared" si="9"/>
        <v/>
      </c>
      <c r="V55" s="213"/>
      <c r="W55" s="211"/>
      <c r="X55" s="207"/>
      <c r="Y55" s="207"/>
      <c r="Z55" s="207" t="str">
        <f t="shared" si="0"/>
        <v/>
      </c>
      <c r="AA55" s="213"/>
      <c r="AB55" s="211"/>
      <c r="AC55" s="207"/>
      <c r="AD55" s="207"/>
      <c r="AE55" s="207" t="str">
        <f t="shared" si="1"/>
        <v/>
      </c>
      <c r="AF55" s="213"/>
      <c r="AG55" s="211"/>
      <c r="AH55" s="207"/>
      <c r="AI55" s="207"/>
      <c r="AJ55" s="207" t="str">
        <f t="shared" si="2"/>
        <v/>
      </c>
      <c r="AK55" s="213"/>
      <c r="AL55" s="211"/>
      <c r="AM55" s="207"/>
      <c r="AN55" s="207"/>
      <c r="AO55" s="207" t="str">
        <f t="shared" si="3"/>
        <v/>
      </c>
      <c r="AP55" s="213"/>
      <c r="AQ55" s="211"/>
      <c r="AR55" s="207"/>
      <c r="AS55" s="207"/>
      <c r="AT55" s="207" t="str">
        <f t="shared" si="4"/>
        <v/>
      </c>
      <c r="AU55" s="213"/>
      <c r="AV55" s="211"/>
      <c r="AW55" s="207"/>
      <c r="AX55" s="207"/>
      <c r="AY55" s="207" t="str">
        <f t="shared" si="5"/>
        <v/>
      </c>
      <c r="AZ55" s="213"/>
      <c r="BA55" s="211"/>
      <c r="BB55" s="207"/>
      <c r="BC55" s="207"/>
      <c r="BD55" s="207" t="str">
        <f t="shared" si="6"/>
        <v/>
      </c>
      <c r="BE55" s="213"/>
      <c r="BF55" s="211"/>
      <c r="BG55" s="207"/>
      <c r="BH55" s="207"/>
      <c r="BI55" s="207" t="str">
        <f t="shared" si="7"/>
        <v/>
      </c>
      <c r="BJ55" s="213"/>
      <c r="BK55" s="211"/>
      <c r="BL55" s="207"/>
      <c r="BM55" s="207"/>
      <c r="BN55" s="207" t="str">
        <f t="shared" si="8"/>
        <v/>
      </c>
      <c r="BO55" s="213"/>
      <c r="BP55" s="211"/>
    </row>
    <row r="56" spans="1:68" ht="15" x14ac:dyDescent="0.25">
      <c r="A56" s="121"/>
      <c r="B56" s="121"/>
      <c r="C56" s="121"/>
      <c r="D56" s="207"/>
      <c r="E56" s="207"/>
      <c r="F56" s="207"/>
      <c r="G56" s="208"/>
      <c r="H56" s="208"/>
      <c r="I56" s="208"/>
      <c r="J56" s="209"/>
      <c r="K56" s="231"/>
      <c r="L56" s="211"/>
      <c r="M56" s="211"/>
      <c r="N56" s="211"/>
      <c r="O56" s="208"/>
      <c r="P56" s="208"/>
      <c r="Q56" s="211"/>
      <c r="R56" s="211"/>
      <c r="S56" s="207"/>
      <c r="T56" s="207"/>
      <c r="U56" s="207" t="str">
        <f t="shared" si="9"/>
        <v/>
      </c>
      <c r="V56" s="213"/>
      <c r="W56" s="211"/>
      <c r="X56" s="207"/>
      <c r="Y56" s="207"/>
      <c r="Z56" s="207" t="str">
        <f t="shared" si="0"/>
        <v/>
      </c>
      <c r="AA56" s="213"/>
      <c r="AB56" s="211"/>
      <c r="AC56" s="207"/>
      <c r="AD56" s="207"/>
      <c r="AE56" s="207" t="str">
        <f t="shared" si="1"/>
        <v/>
      </c>
      <c r="AF56" s="213"/>
      <c r="AG56" s="211"/>
      <c r="AH56" s="207"/>
      <c r="AI56" s="207"/>
      <c r="AJ56" s="207" t="str">
        <f t="shared" si="2"/>
        <v/>
      </c>
      <c r="AK56" s="213"/>
      <c r="AL56" s="211"/>
      <c r="AM56" s="207"/>
      <c r="AN56" s="207"/>
      <c r="AO56" s="207" t="str">
        <f t="shared" si="3"/>
        <v/>
      </c>
      <c r="AP56" s="213"/>
      <c r="AQ56" s="211"/>
      <c r="AR56" s="207"/>
      <c r="AS56" s="207"/>
      <c r="AT56" s="207" t="str">
        <f t="shared" si="4"/>
        <v/>
      </c>
      <c r="AU56" s="213"/>
      <c r="AV56" s="211"/>
      <c r="AW56" s="207"/>
      <c r="AX56" s="207"/>
      <c r="AY56" s="207" t="str">
        <f t="shared" si="5"/>
        <v/>
      </c>
      <c r="AZ56" s="213"/>
      <c r="BA56" s="211"/>
      <c r="BB56" s="207"/>
      <c r="BC56" s="207"/>
      <c r="BD56" s="207" t="str">
        <f t="shared" si="6"/>
        <v/>
      </c>
      <c r="BE56" s="213"/>
      <c r="BF56" s="211"/>
      <c r="BG56" s="207"/>
      <c r="BH56" s="207"/>
      <c r="BI56" s="207" t="str">
        <f t="shared" si="7"/>
        <v/>
      </c>
      <c r="BJ56" s="213"/>
      <c r="BK56" s="211"/>
      <c r="BL56" s="207"/>
      <c r="BM56" s="207"/>
      <c r="BN56" s="207" t="str">
        <f t="shared" si="8"/>
        <v/>
      </c>
      <c r="BO56" s="213"/>
      <c r="BP56" s="211"/>
    </row>
    <row r="57" spans="1:68" ht="15" x14ac:dyDescent="0.25">
      <c r="A57" s="121"/>
      <c r="B57" s="121"/>
      <c r="C57" s="121"/>
      <c r="D57" s="207"/>
      <c r="E57" s="207"/>
      <c r="F57" s="207"/>
      <c r="G57" s="208"/>
      <c r="H57" s="208"/>
      <c r="I57" s="208"/>
      <c r="J57" s="209"/>
      <c r="K57" s="231"/>
      <c r="L57" s="211"/>
      <c r="M57" s="211"/>
      <c r="N57" s="211"/>
      <c r="O57" s="208"/>
      <c r="P57" s="208"/>
      <c r="Q57" s="211"/>
      <c r="R57" s="211"/>
      <c r="S57" s="207"/>
      <c r="T57" s="207"/>
      <c r="U57" s="207" t="str">
        <f t="shared" si="9"/>
        <v/>
      </c>
      <c r="V57" s="213"/>
      <c r="W57" s="211"/>
      <c r="X57" s="207"/>
      <c r="Y57" s="207"/>
      <c r="Z57" s="207" t="str">
        <f t="shared" si="0"/>
        <v/>
      </c>
      <c r="AA57" s="213"/>
      <c r="AB57" s="211"/>
      <c r="AC57" s="207"/>
      <c r="AD57" s="207"/>
      <c r="AE57" s="207" t="str">
        <f t="shared" si="1"/>
        <v/>
      </c>
      <c r="AF57" s="213"/>
      <c r="AG57" s="211"/>
      <c r="AH57" s="207"/>
      <c r="AI57" s="207"/>
      <c r="AJ57" s="207" t="str">
        <f t="shared" si="2"/>
        <v/>
      </c>
      <c r="AK57" s="213"/>
      <c r="AL57" s="211"/>
      <c r="AM57" s="207"/>
      <c r="AN57" s="207"/>
      <c r="AO57" s="207" t="str">
        <f t="shared" si="3"/>
        <v/>
      </c>
      <c r="AP57" s="213"/>
      <c r="AQ57" s="211"/>
      <c r="AR57" s="207"/>
      <c r="AS57" s="207"/>
      <c r="AT57" s="207" t="str">
        <f t="shared" si="4"/>
        <v/>
      </c>
      <c r="AU57" s="213"/>
      <c r="AV57" s="211"/>
      <c r="AW57" s="207"/>
      <c r="AX57" s="207"/>
      <c r="AY57" s="207" t="str">
        <f t="shared" si="5"/>
        <v/>
      </c>
      <c r="AZ57" s="213"/>
      <c r="BA57" s="211"/>
      <c r="BB57" s="207"/>
      <c r="BC57" s="207"/>
      <c r="BD57" s="207" t="str">
        <f t="shared" si="6"/>
        <v/>
      </c>
      <c r="BE57" s="213"/>
      <c r="BF57" s="211"/>
      <c r="BG57" s="207"/>
      <c r="BH57" s="207"/>
      <c r="BI57" s="207" t="str">
        <f t="shared" si="7"/>
        <v/>
      </c>
      <c r="BJ57" s="213"/>
      <c r="BK57" s="211"/>
      <c r="BL57" s="207"/>
      <c r="BM57" s="207"/>
      <c r="BN57" s="207" t="str">
        <f t="shared" si="8"/>
        <v/>
      </c>
      <c r="BO57" s="213"/>
      <c r="BP57" s="211"/>
    </row>
    <row r="58" spans="1:68" ht="15" x14ac:dyDescent="0.25">
      <c r="A58" s="121"/>
      <c r="B58" s="121"/>
      <c r="C58" s="121"/>
      <c r="D58" s="207"/>
      <c r="E58" s="207"/>
      <c r="F58" s="207"/>
      <c r="G58" s="208"/>
      <c r="H58" s="208"/>
      <c r="I58" s="208"/>
      <c r="J58" s="209"/>
      <c r="K58" s="231"/>
      <c r="L58" s="211"/>
      <c r="M58" s="211"/>
      <c r="N58" s="211"/>
      <c r="O58" s="208"/>
      <c r="P58" s="208"/>
      <c r="Q58" s="211"/>
      <c r="R58" s="211"/>
      <c r="S58" s="207"/>
      <c r="T58" s="207"/>
      <c r="U58" s="207" t="str">
        <f t="shared" si="9"/>
        <v/>
      </c>
      <c r="V58" s="213"/>
      <c r="W58" s="211"/>
      <c r="X58" s="207"/>
      <c r="Y58" s="207"/>
      <c r="Z58" s="207" t="str">
        <f t="shared" si="0"/>
        <v/>
      </c>
      <c r="AA58" s="213"/>
      <c r="AB58" s="211"/>
      <c r="AC58" s="207"/>
      <c r="AD58" s="207"/>
      <c r="AE58" s="207" t="str">
        <f t="shared" si="1"/>
        <v/>
      </c>
      <c r="AF58" s="213"/>
      <c r="AG58" s="211"/>
      <c r="AH58" s="207"/>
      <c r="AI58" s="207"/>
      <c r="AJ58" s="207" t="str">
        <f t="shared" si="2"/>
        <v/>
      </c>
      <c r="AK58" s="213"/>
      <c r="AL58" s="211"/>
      <c r="AM58" s="207"/>
      <c r="AN58" s="207"/>
      <c r="AO58" s="207" t="str">
        <f t="shared" si="3"/>
        <v/>
      </c>
      <c r="AP58" s="213"/>
      <c r="AQ58" s="211"/>
      <c r="AR58" s="207"/>
      <c r="AS58" s="207"/>
      <c r="AT58" s="207" t="str">
        <f t="shared" si="4"/>
        <v/>
      </c>
      <c r="AU58" s="213"/>
      <c r="AV58" s="211"/>
      <c r="AW58" s="207"/>
      <c r="AX58" s="207"/>
      <c r="AY58" s="207" t="str">
        <f t="shared" si="5"/>
        <v/>
      </c>
      <c r="AZ58" s="213"/>
      <c r="BA58" s="211"/>
      <c r="BB58" s="207"/>
      <c r="BC58" s="207"/>
      <c r="BD58" s="207" t="str">
        <f t="shared" si="6"/>
        <v/>
      </c>
      <c r="BE58" s="213"/>
      <c r="BF58" s="211"/>
      <c r="BG58" s="207"/>
      <c r="BH58" s="207"/>
      <c r="BI58" s="207" t="str">
        <f t="shared" si="7"/>
        <v/>
      </c>
      <c r="BJ58" s="213"/>
      <c r="BK58" s="211"/>
      <c r="BL58" s="207"/>
      <c r="BM58" s="207"/>
      <c r="BN58" s="207" t="str">
        <f t="shared" si="8"/>
        <v/>
      </c>
      <c r="BO58" s="213"/>
      <c r="BP58" s="211"/>
    </row>
    <row r="59" spans="1:68" ht="15" x14ac:dyDescent="0.25">
      <c r="A59" s="121"/>
      <c r="B59" s="121"/>
      <c r="C59" s="121"/>
      <c r="D59" s="207"/>
      <c r="E59" s="207"/>
      <c r="F59" s="207"/>
      <c r="G59" s="208"/>
      <c r="H59" s="208"/>
      <c r="I59" s="208"/>
      <c r="J59" s="209"/>
      <c r="K59" s="231"/>
      <c r="L59" s="211"/>
      <c r="M59" s="211"/>
      <c r="N59" s="211"/>
      <c r="O59" s="208"/>
      <c r="P59" s="208"/>
      <c r="Q59" s="211"/>
      <c r="R59" s="211"/>
      <c r="S59" s="207"/>
      <c r="T59" s="207"/>
      <c r="U59" s="207" t="str">
        <f t="shared" si="9"/>
        <v/>
      </c>
      <c r="V59" s="213"/>
      <c r="W59" s="211"/>
      <c r="X59" s="207"/>
      <c r="Y59" s="207"/>
      <c r="Z59" s="207" t="str">
        <f t="shared" si="0"/>
        <v/>
      </c>
      <c r="AA59" s="213"/>
      <c r="AB59" s="211"/>
      <c r="AC59" s="207"/>
      <c r="AD59" s="207"/>
      <c r="AE59" s="207" t="str">
        <f t="shared" si="1"/>
        <v/>
      </c>
      <c r="AF59" s="213"/>
      <c r="AG59" s="211"/>
      <c r="AH59" s="207"/>
      <c r="AI59" s="207"/>
      <c r="AJ59" s="207" t="str">
        <f t="shared" si="2"/>
        <v/>
      </c>
      <c r="AK59" s="213"/>
      <c r="AL59" s="211"/>
      <c r="AM59" s="207"/>
      <c r="AN59" s="207"/>
      <c r="AO59" s="207" t="str">
        <f t="shared" si="3"/>
        <v/>
      </c>
      <c r="AP59" s="213"/>
      <c r="AQ59" s="211"/>
      <c r="AR59" s="207"/>
      <c r="AS59" s="207"/>
      <c r="AT59" s="207" t="str">
        <f t="shared" si="4"/>
        <v/>
      </c>
      <c r="AU59" s="213"/>
      <c r="AV59" s="211"/>
      <c r="AW59" s="207"/>
      <c r="AX59" s="207"/>
      <c r="AY59" s="207" t="str">
        <f t="shared" si="5"/>
        <v/>
      </c>
      <c r="AZ59" s="213"/>
      <c r="BA59" s="211"/>
      <c r="BB59" s="207"/>
      <c r="BC59" s="207"/>
      <c r="BD59" s="207" t="str">
        <f t="shared" si="6"/>
        <v/>
      </c>
      <c r="BE59" s="213"/>
      <c r="BF59" s="211"/>
      <c r="BG59" s="207"/>
      <c r="BH59" s="207"/>
      <c r="BI59" s="207" t="str">
        <f t="shared" si="7"/>
        <v/>
      </c>
      <c r="BJ59" s="213"/>
      <c r="BK59" s="211"/>
      <c r="BL59" s="207"/>
      <c r="BM59" s="207"/>
      <c r="BN59" s="207" t="str">
        <f t="shared" si="8"/>
        <v/>
      </c>
      <c r="BO59" s="213"/>
      <c r="BP59" s="211"/>
    </row>
    <row r="60" spans="1:68" ht="15" x14ac:dyDescent="0.25">
      <c r="A60" s="121"/>
      <c r="B60" s="121"/>
      <c r="C60" s="121"/>
      <c r="D60" s="207"/>
      <c r="E60" s="207"/>
      <c r="F60" s="207"/>
      <c r="G60" s="208"/>
      <c r="H60" s="208"/>
      <c r="I60" s="208"/>
      <c r="J60" s="209"/>
      <c r="K60" s="231"/>
      <c r="L60" s="211"/>
      <c r="M60" s="211"/>
      <c r="N60" s="211"/>
      <c r="O60" s="208"/>
      <c r="P60" s="208"/>
      <c r="Q60" s="211"/>
      <c r="R60" s="211"/>
      <c r="S60" s="207"/>
      <c r="T60" s="207"/>
      <c r="U60" s="207" t="str">
        <f t="shared" si="9"/>
        <v/>
      </c>
      <c r="V60" s="213"/>
      <c r="W60" s="211"/>
      <c r="X60" s="207"/>
      <c r="Y60" s="207"/>
      <c r="Z60" s="207" t="str">
        <f t="shared" si="0"/>
        <v/>
      </c>
      <c r="AA60" s="213"/>
      <c r="AB60" s="211"/>
      <c r="AC60" s="207"/>
      <c r="AD60" s="207"/>
      <c r="AE60" s="207" t="str">
        <f t="shared" si="1"/>
        <v/>
      </c>
      <c r="AF60" s="213"/>
      <c r="AG60" s="211"/>
      <c r="AH60" s="207"/>
      <c r="AI60" s="207"/>
      <c r="AJ60" s="207" t="str">
        <f t="shared" si="2"/>
        <v/>
      </c>
      <c r="AK60" s="213"/>
      <c r="AL60" s="211"/>
      <c r="AM60" s="207"/>
      <c r="AN60" s="207"/>
      <c r="AO60" s="207" t="str">
        <f t="shared" si="3"/>
        <v/>
      </c>
      <c r="AP60" s="213"/>
      <c r="AQ60" s="211"/>
      <c r="AR60" s="207"/>
      <c r="AS60" s="207"/>
      <c r="AT60" s="207" t="str">
        <f t="shared" si="4"/>
        <v/>
      </c>
      <c r="AU60" s="213"/>
      <c r="AV60" s="211"/>
      <c r="AW60" s="207"/>
      <c r="AX60" s="207"/>
      <c r="AY60" s="207" t="str">
        <f t="shared" si="5"/>
        <v/>
      </c>
      <c r="AZ60" s="213"/>
      <c r="BA60" s="211"/>
      <c r="BB60" s="207"/>
      <c r="BC60" s="207"/>
      <c r="BD60" s="207" t="str">
        <f t="shared" si="6"/>
        <v/>
      </c>
      <c r="BE60" s="213"/>
      <c r="BF60" s="211"/>
      <c r="BG60" s="207"/>
      <c r="BH60" s="207"/>
      <c r="BI60" s="207" t="str">
        <f t="shared" si="7"/>
        <v/>
      </c>
      <c r="BJ60" s="213"/>
      <c r="BK60" s="211"/>
      <c r="BL60" s="207"/>
      <c r="BM60" s="207"/>
      <c r="BN60" s="207" t="str">
        <f t="shared" si="8"/>
        <v/>
      </c>
      <c r="BO60" s="213"/>
      <c r="BP60" s="211"/>
    </row>
    <row r="61" spans="1:68" ht="15" x14ac:dyDescent="0.25">
      <c r="A61" s="121"/>
      <c r="B61" s="121"/>
      <c r="C61" s="121"/>
      <c r="D61" s="207"/>
      <c r="E61" s="207"/>
      <c r="F61" s="207"/>
      <c r="G61" s="208"/>
      <c r="H61" s="208"/>
      <c r="I61" s="208"/>
      <c r="J61" s="209"/>
      <c r="K61" s="231"/>
      <c r="L61" s="211"/>
      <c r="M61" s="211"/>
      <c r="N61" s="211"/>
      <c r="O61" s="208"/>
      <c r="P61" s="208"/>
      <c r="Q61" s="211"/>
      <c r="R61" s="211"/>
      <c r="S61" s="207"/>
      <c r="T61" s="207"/>
      <c r="U61" s="207" t="str">
        <f t="shared" si="9"/>
        <v/>
      </c>
      <c r="V61" s="213"/>
      <c r="W61" s="211"/>
      <c r="X61" s="207"/>
      <c r="Y61" s="207"/>
      <c r="Z61" s="207" t="str">
        <f t="shared" si="0"/>
        <v/>
      </c>
      <c r="AA61" s="213"/>
      <c r="AB61" s="211"/>
      <c r="AC61" s="207"/>
      <c r="AD61" s="207"/>
      <c r="AE61" s="207" t="str">
        <f t="shared" si="1"/>
        <v/>
      </c>
      <c r="AF61" s="213"/>
      <c r="AG61" s="211"/>
      <c r="AH61" s="207"/>
      <c r="AI61" s="207"/>
      <c r="AJ61" s="207" t="str">
        <f t="shared" si="2"/>
        <v/>
      </c>
      <c r="AK61" s="213"/>
      <c r="AL61" s="211"/>
      <c r="AM61" s="207"/>
      <c r="AN61" s="207"/>
      <c r="AO61" s="207" t="str">
        <f t="shared" si="3"/>
        <v/>
      </c>
      <c r="AP61" s="213"/>
      <c r="AQ61" s="211"/>
      <c r="AR61" s="207"/>
      <c r="AS61" s="207"/>
      <c r="AT61" s="207" t="str">
        <f t="shared" si="4"/>
        <v/>
      </c>
      <c r="AU61" s="213"/>
      <c r="AV61" s="211"/>
      <c r="AW61" s="207"/>
      <c r="AX61" s="207"/>
      <c r="AY61" s="207" t="str">
        <f t="shared" si="5"/>
        <v/>
      </c>
      <c r="AZ61" s="213"/>
      <c r="BA61" s="211"/>
      <c r="BB61" s="207"/>
      <c r="BC61" s="207"/>
      <c r="BD61" s="207" t="str">
        <f t="shared" si="6"/>
        <v/>
      </c>
      <c r="BE61" s="213"/>
      <c r="BF61" s="211"/>
      <c r="BG61" s="207"/>
      <c r="BH61" s="207"/>
      <c r="BI61" s="207" t="str">
        <f t="shared" si="7"/>
        <v/>
      </c>
      <c r="BJ61" s="213"/>
      <c r="BK61" s="211"/>
      <c r="BL61" s="207"/>
      <c r="BM61" s="207"/>
      <c r="BN61" s="207" t="str">
        <f t="shared" si="8"/>
        <v/>
      </c>
      <c r="BO61" s="213"/>
      <c r="BP61" s="211"/>
    </row>
    <row r="62" spans="1:68" ht="15" x14ac:dyDescent="0.25">
      <c r="A62" s="121"/>
      <c r="B62" s="121"/>
      <c r="C62" s="121"/>
      <c r="D62" s="207"/>
      <c r="E62" s="207"/>
      <c r="F62" s="207"/>
      <c r="G62" s="208"/>
      <c r="H62" s="208"/>
      <c r="I62" s="208"/>
      <c r="J62" s="209"/>
      <c r="K62" s="231"/>
      <c r="L62" s="211"/>
      <c r="M62" s="211"/>
      <c r="N62" s="211"/>
      <c r="O62" s="208"/>
      <c r="P62" s="208"/>
      <c r="Q62" s="211"/>
      <c r="R62" s="211"/>
      <c r="S62" s="207"/>
      <c r="T62" s="207"/>
      <c r="U62" s="207" t="str">
        <f t="shared" si="9"/>
        <v/>
      </c>
      <c r="V62" s="213"/>
      <c r="W62" s="211"/>
      <c r="X62" s="207"/>
      <c r="Y62" s="207"/>
      <c r="Z62" s="207" t="str">
        <f t="shared" si="0"/>
        <v/>
      </c>
      <c r="AA62" s="213"/>
      <c r="AB62" s="211"/>
      <c r="AC62" s="207"/>
      <c r="AD62" s="207"/>
      <c r="AE62" s="207" t="str">
        <f t="shared" si="1"/>
        <v/>
      </c>
      <c r="AF62" s="213"/>
      <c r="AG62" s="211"/>
      <c r="AH62" s="207"/>
      <c r="AI62" s="207"/>
      <c r="AJ62" s="207" t="str">
        <f t="shared" si="2"/>
        <v/>
      </c>
      <c r="AK62" s="213"/>
      <c r="AL62" s="211"/>
      <c r="AM62" s="207"/>
      <c r="AN62" s="207"/>
      <c r="AO62" s="207" t="str">
        <f t="shared" si="3"/>
        <v/>
      </c>
      <c r="AP62" s="213"/>
      <c r="AQ62" s="211"/>
      <c r="AR62" s="207"/>
      <c r="AS62" s="207"/>
      <c r="AT62" s="207" t="str">
        <f t="shared" si="4"/>
        <v/>
      </c>
      <c r="AU62" s="213"/>
      <c r="AV62" s="211"/>
      <c r="AW62" s="207"/>
      <c r="AX62" s="207"/>
      <c r="AY62" s="207" t="str">
        <f t="shared" si="5"/>
        <v/>
      </c>
      <c r="AZ62" s="213"/>
      <c r="BA62" s="211"/>
      <c r="BB62" s="207"/>
      <c r="BC62" s="207"/>
      <c r="BD62" s="207" t="str">
        <f t="shared" si="6"/>
        <v/>
      </c>
      <c r="BE62" s="213"/>
      <c r="BF62" s="211"/>
      <c r="BG62" s="207"/>
      <c r="BH62" s="207"/>
      <c r="BI62" s="207" t="str">
        <f t="shared" si="7"/>
        <v/>
      </c>
      <c r="BJ62" s="213"/>
      <c r="BK62" s="211"/>
      <c r="BL62" s="207"/>
      <c r="BM62" s="207"/>
      <c r="BN62" s="207" t="str">
        <f t="shared" si="8"/>
        <v/>
      </c>
      <c r="BO62" s="213"/>
      <c r="BP62" s="211"/>
    </row>
    <row r="63" spans="1:68" ht="15" x14ac:dyDescent="0.25">
      <c r="A63" s="121"/>
      <c r="B63" s="121"/>
      <c r="C63" s="121"/>
      <c r="D63" s="207"/>
      <c r="E63" s="207"/>
      <c r="F63" s="207"/>
      <c r="G63" s="208"/>
      <c r="H63" s="208"/>
      <c r="I63" s="208"/>
      <c r="J63" s="209"/>
      <c r="K63" s="231"/>
      <c r="L63" s="211"/>
      <c r="M63" s="211"/>
      <c r="N63" s="211"/>
      <c r="O63" s="208"/>
      <c r="P63" s="208"/>
      <c r="Q63" s="211"/>
      <c r="R63" s="211"/>
      <c r="S63" s="207"/>
      <c r="T63" s="207"/>
      <c r="U63" s="207" t="str">
        <f t="shared" si="9"/>
        <v/>
      </c>
      <c r="V63" s="213"/>
      <c r="W63" s="211"/>
      <c r="X63" s="207"/>
      <c r="Y63" s="207"/>
      <c r="Z63" s="207" t="str">
        <f t="shared" si="0"/>
        <v/>
      </c>
      <c r="AA63" s="213"/>
      <c r="AB63" s="211"/>
      <c r="AC63" s="207"/>
      <c r="AD63" s="207"/>
      <c r="AE63" s="207" t="str">
        <f t="shared" si="1"/>
        <v/>
      </c>
      <c r="AF63" s="213"/>
      <c r="AG63" s="211"/>
      <c r="AH63" s="207"/>
      <c r="AI63" s="207"/>
      <c r="AJ63" s="207" t="str">
        <f t="shared" si="2"/>
        <v/>
      </c>
      <c r="AK63" s="213"/>
      <c r="AL63" s="211"/>
      <c r="AM63" s="207"/>
      <c r="AN63" s="207"/>
      <c r="AO63" s="207" t="str">
        <f t="shared" si="3"/>
        <v/>
      </c>
      <c r="AP63" s="213"/>
      <c r="AQ63" s="211"/>
      <c r="AR63" s="207"/>
      <c r="AS63" s="207"/>
      <c r="AT63" s="207" t="str">
        <f t="shared" si="4"/>
        <v/>
      </c>
      <c r="AU63" s="213"/>
      <c r="AV63" s="211"/>
      <c r="AW63" s="207"/>
      <c r="AX63" s="207"/>
      <c r="AY63" s="207" t="str">
        <f t="shared" si="5"/>
        <v/>
      </c>
      <c r="AZ63" s="213"/>
      <c r="BA63" s="211"/>
      <c r="BB63" s="207"/>
      <c r="BC63" s="207"/>
      <c r="BD63" s="207" t="str">
        <f t="shared" si="6"/>
        <v/>
      </c>
      <c r="BE63" s="213"/>
      <c r="BF63" s="211"/>
      <c r="BG63" s="207"/>
      <c r="BH63" s="207"/>
      <c r="BI63" s="207" t="str">
        <f t="shared" si="7"/>
        <v/>
      </c>
      <c r="BJ63" s="213"/>
      <c r="BK63" s="211"/>
      <c r="BL63" s="207"/>
      <c r="BM63" s="207"/>
      <c r="BN63" s="207" t="str">
        <f t="shared" si="8"/>
        <v/>
      </c>
      <c r="BO63" s="213"/>
      <c r="BP63" s="211"/>
    </row>
    <row r="64" spans="1:68" ht="15" x14ac:dyDescent="0.25">
      <c r="A64" s="121"/>
      <c r="B64" s="121"/>
      <c r="C64" s="121"/>
      <c r="D64" s="207"/>
      <c r="E64" s="207"/>
      <c r="F64" s="207"/>
      <c r="G64" s="208"/>
      <c r="H64" s="208"/>
      <c r="I64" s="208"/>
      <c r="J64" s="209"/>
      <c r="K64" s="231"/>
      <c r="L64" s="211"/>
      <c r="M64" s="211"/>
      <c r="N64" s="211"/>
      <c r="O64" s="208"/>
      <c r="P64" s="208"/>
      <c r="Q64" s="211"/>
      <c r="R64" s="211"/>
      <c r="S64" s="207"/>
      <c r="T64" s="207"/>
      <c r="U64" s="207" t="str">
        <f t="shared" si="9"/>
        <v/>
      </c>
      <c r="V64" s="213"/>
      <c r="W64" s="211"/>
      <c r="X64" s="207"/>
      <c r="Y64" s="207"/>
      <c r="Z64" s="207" t="str">
        <f t="shared" si="0"/>
        <v/>
      </c>
      <c r="AA64" s="213"/>
      <c r="AB64" s="211"/>
      <c r="AC64" s="207"/>
      <c r="AD64" s="207"/>
      <c r="AE64" s="207" t="str">
        <f t="shared" si="1"/>
        <v/>
      </c>
      <c r="AF64" s="213"/>
      <c r="AG64" s="211"/>
      <c r="AH64" s="207"/>
      <c r="AI64" s="207"/>
      <c r="AJ64" s="207" t="str">
        <f t="shared" si="2"/>
        <v/>
      </c>
      <c r="AK64" s="213"/>
      <c r="AL64" s="211"/>
      <c r="AM64" s="207"/>
      <c r="AN64" s="207"/>
      <c r="AO64" s="207" t="str">
        <f t="shared" si="3"/>
        <v/>
      </c>
      <c r="AP64" s="213"/>
      <c r="AQ64" s="211"/>
      <c r="AR64" s="207"/>
      <c r="AS64" s="207"/>
      <c r="AT64" s="207" t="str">
        <f t="shared" si="4"/>
        <v/>
      </c>
      <c r="AU64" s="213"/>
      <c r="AV64" s="211"/>
      <c r="AW64" s="207"/>
      <c r="AX64" s="207"/>
      <c r="AY64" s="207" t="str">
        <f t="shared" si="5"/>
        <v/>
      </c>
      <c r="AZ64" s="213"/>
      <c r="BA64" s="211"/>
      <c r="BB64" s="207"/>
      <c r="BC64" s="207"/>
      <c r="BD64" s="207" t="str">
        <f t="shared" si="6"/>
        <v/>
      </c>
      <c r="BE64" s="213"/>
      <c r="BF64" s="211"/>
      <c r="BG64" s="207"/>
      <c r="BH64" s="207"/>
      <c r="BI64" s="207" t="str">
        <f t="shared" si="7"/>
        <v/>
      </c>
      <c r="BJ64" s="213"/>
      <c r="BK64" s="211"/>
      <c r="BL64" s="207"/>
      <c r="BM64" s="207"/>
      <c r="BN64" s="207" t="str">
        <f t="shared" si="8"/>
        <v/>
      </c>
      <c r="BO64" s="213"/>
      <c r="BP64" s="211"/>
    </row>
    <row r="65" spans="1:68" ht="15" x14ac:dyDescent="0.25">
      <c r="A65" s="121"/>
      <c r="B65" s="121"/>
      <c r="C65" s="121"/>
      <c r="D65" s="207"/>
      <c r="E65" s="207"/>
      <c r="F65" s="207"/>
      <c r="G65" s="208"/>
      <c r="H65" s="208"/>
      <c r="I65" s="208"/>
      <c r="J65" s="209"/>
      <c r="K65" s="231"/>
      <c r="L65" s="211"/>
      <c r="M65" s="211"/>
      <c r="N65" s="211"/>
      <c r="O65" s="208"/>
      <c r="P65" s="208"/>
      <c r="Q65" s="211"/>
      <c r="R65" s="211"/>
      <c r="S65" s="207"/>
      <c r="T65" s="207"/>
      <c r="U65" s="207" t="str">
        <f t="shared" si="9"/>
        <v/>
      </c>
      <c r="V65" s="213"/>
      <c r="W65" s="211"/>
      <c r="X65" s="207"/>
      <c r="Y65" s="207"/>
      <c r="Z65" s="207" t="str">
        <f t="shared" si="0"/>
        <v/>
      </c>
      <c r="AA65" s="213"/>
      <c r="AB65" s="211"/>
      <c r="AC65" s="207"/>
      <c r="AD65" s="207"/>
      <c r="AE65" s="207" t="str">
        <f t="shared" si="1"/>
        <v/>
      </c>
      <c r="AF65" s="213"/>
      <c r="AG65" s="211"/>
      <c r="AH65" s="207"/>
      <c r="AI65" s="207"/>
      <c r="AJ65" s="207" t="str">
        <f t="shared" si="2"/>
        <v/>
      </c>
      <c r="AK65" s="213"/>
      <c r="AL65" s="211"/>
      <c r="AM65" s="207"/>
      <c r="AN65" s="207"/>
      <c r="AO65" s="207" t="str">
        <f t="shared" si="3"/>
        <v/>
      </c>
      <c r="AP65" s="213"/>
      <c r="AQ65" s="211"/>
      <c r="AR65" s="207"/>
      <c r="AS65" s="207"/>
      <c r="AT65" s="207" t="str">
        <f t="shared" si="4"/>
        <v/>
      </c>
      <c r="AU65" s="213"/>
      <c r="AV65" s="211"/>
      <c r="AW65" s="207"/>
      <c r="AX65" s="207"/>
      <c r="AY65" s="207" t="str">
        <f t="shared" si="5"/>
        <v/>
      </c>
      <c r="AZ65" s="213"/>
      <c r="BA65" s="211"/>
      <c r="BB65" s="207"/>
      <c r="BC65" s="207"/>
      <c r="BD65" s="207" t="str">
        <f t="shared" si="6"/>
        <v/>
      </c>
      <c r="BE65" s="213"/>
      <c r="BF65" s="211"/>
      <c r="BG65" s="207"/>
      <c r="BH65" s="207"/>
      <c r="BI65" s="207" t="str">
        <f t="shared" si="7"/>
        <v/>
      </c>
      <c r="BJ65" s="213"/>
      <c r="BK65" s="211"/>
      <c r="BL65" s="207"/>
      <c r="BM65" s="207"/>
      <c r="BN65" s="207" t="str">
        <f t="shared" si="8"/>
        <v/>
      </c>
      <c r="BO65" s="213"/>
      <c r="BP65" s="211"/>
    </row>
    <row r="66" spans="1:68" ht="15" x14ac:dyDescent="0.25">
      <c r="A66" s="121"/>
      <c r="B66" s="121"/>
      <c r="C66" s="121"/>
      <c r="D66" s="207"/>
      <c r="E66" s="207"/>
      <c r="F66" s="207"/>
      <c r="G66" s="208"/>
      <c r="H66" s="208"/>
      <c r="I66" s="208"/>
      <c r="J66" s="209"/>
      <c r="K66" s="231"/>
      <c r="L66" s="211"/>
      <c r="M66" s="211"/>
      <c r="N66" s="211"/>
      <c r="O66" s="208"/>
      <c r="P66" s="208"/>
      <c r="Q66" s="211"/>
      <c r="R66" s="211"/>
      <c r="S66" s="207"/>
      <c r="T66" s="207"/>
      <c r="U66" s="207" t="str">
        <f t="shared" si="9"/>
        <v/>
      </c>
      <c r="V66" s="213"/>
      <c r="W66" s="211"/>
      <c r="X66" s="207"/>
      <c r="Y66" s="207"/>
      <c r="Z66" s="207" t="str">
        <f t="shared" si="0"/>
        <v/>
      </c>
      <c r="AA66" s="213"/>
      <c r="AB66" s="211"/>
      <c r="AC66" s="207"/>
      <c r="AD66" s="207"/>
      <c r="AE66" s="207" t="str">
        <f t="shared" si="1"/>
        <v/>
      </c>
      <c r="AF66" s="213"/>
      <c r="AG66" s="211"/>
      <c r="AH66" s="207"/>
      <c r="AI66" s="207"/>
      <c r="AJ66" s="207" t="str">
        <f t="shared" si="2"/>
        <v/>
      </c>
      <c r="AK66" s="213"/>
      <c r="AL66" s="211"/>
      <c r="AM66" s="207"/>
      <c r="AN66" s="207"/>
      <c r="AO66" s="207" t="str">
        <f t="shared" si="3"/>
        <v/>
      </c>
      <c r="AP66" s="213"/>
      <c r="AQ66" s="211"/>
      <c r="AR66" s="207"/>
      <c r="AS66" s="207"/>
      <c r="AT66" s="207" t="str">
        <f t="shared" si="4"/>
        <v/>
      </c>
      <c r="AU66" s="213"/>
      <c r="AV66" s="211"/>
      <c r="AW66" s="207"/>
      <c r="AX66" s="207"/>
      <c r="AY66" s="207" t="str">
        <f t="shared" si="5"/>
        <v/>
      </c>
      <c r="AZ66" s="213"/>
      <c r="BA66" s="211"/>
      <c r="BB66" s="207"/>
      <c r="BC66" s="207"/>
      <c r="BD66" s="207" t="str">
        <f t="shared" si="6"/>
        <v/>
      </c>
      <c r="BE66" s="213"/>
      <c r="BF66" s="211"/>
      <c r="BG66" s="207"/>
      <c r="BH66" s="207"/>
      <c r="BI66" s="207" t="str">
        <f t="shared" si="7"/>
        <v/>
      </c>
      <c r="BJ66" s="213"/>
      <c r="BK66" s="211"/>
      <c r="BL66" s="207"/>
      <c r="BM66" s="207"/>
      <c r="BN66" s="207" t="str">
        <f t="shared" si="8"/>
        <v/>
      </c>
      <c r="BO66" s="213"/>
      <c r="BP66" s="211"/>
    </row>
    <row r="67" spans="1:68" ht="15" x14ac:dyDescent="0.25">
      <c r="A67" s="121"/>
      <c r="B67" s="121"/>
      <c r="C67" s="121"/>
      <c r="D67" s="207"/>
      <c r="E67" s="207"/>
      <c r="F67" s="207"/>
      <c r="G67" s="208"/>
      <c r="H67" s="208"/>
      <c r="I67" s="208"/>
      <c r="J67" s="209"/>
      <c r="K67" s="231"/>
      <c r="L67" s="211"/>
      <c r="M67" s="211"/>
      <c r="N67" s="211"/>
      <c r="O67" s="208"/>
      <c r="P67" s="208"/>
      <c r="Q67" s="211"/>
      <c r="R67" s="211"/>
      <c r="S67" s="207"/>
      <c r="T67" s="207"/>
      <c r="U67" s="207" t="str">
        <f t="shared" si="9"/>
        <v/>
      </c>
      <c r="V67" s="213"/>
      <c r="W67" s="211"/>
      <c r="X67" s="207"/>
      <c r="Y67" s="207"/>
      <c r="Z67" s="207" t="str">
        <f t="shared" si="0"/>
        <v/>
      </c>
      <c r="AA67" s="213"/>
      <c r="AB67" s="211"/>
      <c r="AC67" s="207"/>
      <c r="AD67" s="207"/>
      <c r="AE67" s="207" t="str">
        <f t="shared" si="1"/>
        <v/>
      </c>
      <c r="AF67" s="213"/>
      <c r="AG67" s="211"/>
      <c r="AH67" s="207"/>
      <c r="AI67" s="207"/>
      <c r="AJ67" s="207" t="str">
        <f t="shared" si="2"/>
        <v/>
      </c>
      <c r="AK67" s="213"/>
      <c r="AL67" s="211"/>
      <c r="AM67" s="207"/>
      <c r="AN67" s="207"/>
      <c r="AO67" s="207" t="str">
        <f t="shared" si="3"/>
        <v/>
      </c>
      <c r="AP67" s="213"/>
      <c r="AQ67" s="211"/>
      <c r="AR67" s="207"/>
      <c r="AS67" s="207"/>
      <c r="AT67" s="207" t="str">
        <f t="shared" si="4"/>
        <v/>
      </c>
      <c r="AU67" s="213"/>
      <c r="AV67" s="211"/>
      <c r="AW67" s="207"/>
      <c r="AX67" s="207"/>
      <c r="AY67" s="207" t="str">
        <f t="shared" si="5"/>
        <v/>
      </c>
      <c r="AZ67" s="213"/>
      <c r="BA67" s="211"/>
      <c r="BB67" s="207"/>
      <c r="BC67" s="207"/>
      <c r="BD67" s="207" t="str">
        <f t="shared" si="6"/>
        <v/>
      </c>
      <c r="BE67" s="213"/>
      <c r="BF67" s="211"/>
      <c r="BG67" s="207"/>
      <c r="BH67" s="207"/>
      <c r="BI67" s="207" t="str">
        <f t="shared" si="7"/>
        <v/>
      </c>
      <c r="BJ67" s="213"/>
      <c r="BK67" s="211"/>
      <c r="BL67" s="207"/>
      <c r="BM67" s="207"/>
      <c r="BN67" s="207" t="str">
        <f t="shared" si="8"/>
        <v/>
      </c>
      <c r="BO67" s="213"/>
      <c r="BP67" s="211"/>
    </row>
    <row r="68" spans="1:68" ht="15" x14ac:dyDescent="0.25">
      <c r="A68" s="121"/>
      <c r="B68" s="121"/>
      <c r="C68" s="121"/>
      <c r="D68" s="207"/>
      <c r="E68" s="207"/>
      <c r="F68" s="207"/>
      <c r="G68" s="208"/>
      <c r="H68" s="208"/>
      <c r="I68" s="208"/>
      <c r="J68" s="209"/>
      <c r="K68" s="231"/>
      <c r="L68" s="211"/>
      <c r="M68" s="211"/>
      <c r="N68" s="211"/>
      <c r="O68" s="208"/>
      <c r="P68" s="208"/>
      <c r="Q68" s="211"/>
      <c r="R68" s="211"/>
      <c r="S68" s="207"/>
      <c r="T68" s="207"/>
      <c r="U68" s="207" t="str">
        <f t="shared" si="9"/>
        <v/>
      </c>
      <c r="V68" s="213"/>
      <c r="W68" s="211"/>
      <c r="X68" s="207"/>
      <c r="Y68" s="207"/>
      <c r="Z68" s="207" t="str">
        <f t="shared" si="0"/>
        <v/>
      </c>
      <c r="AA68" s="213"/>
      <c r="AB68" s="211"/>
      <c r="AC68" s="207"/>
      <c r="AD68" s="207"/>
      <c r="AE68" s="207" t="str">
        <f t="shared" si="1"/>
        <v/>
      </c>
      <c r="AF68" s="213"/>
      <c r="AG68" s="211"/>
      <c r="AH68" s="207"/>
      <c r="AI68" s="207"/>
      <c r="AJ68" s="207" t="str">
        <f t="shared" si="2"/>
        <v/>
      </c>
      <c r="AK68" s="213"/>
      <c r="AL68" s="211"/>
      <c r="AM68" s="207"/>
      <c r="AN68" s="207"/>
      <c r="AO68" s="207" t="str">
        <f t="shared" si="3"/>
        <v/>
      </c>
      <c r="AP68" s="213"/>
      <c r="AQ68" s="211"/>
      <c r="AR68" s="207"/>
      <c r="AS68" s="207"/>
      <c r="AT68" s="207" t="str">
        <f t="shared" si="4"/>
        <v/>
      </c>
      <c r="AU68" s="213"/>
      <c r="AV68" s="211"/>
      <c r="AW68" s="207"/>
      <c r="AX68" s="207"/>
      <c r="AY68" s="207" t="str">
        <f t="shared" si="5"/>
        <v/>
      </c>
      <c r="AZ68" s="213"/>
      <c r="BA68" s="211"/>
      <c r="BB68" s="207"/>
      <c r="BC68" s="207"/>
      <c r="BD68" s="207" t="str">
        <f t="shared" si="6"/>
        <v/>
      </c>
      <c r="BE68" s="213"/>
      <c r="BF68" s="211"/>
      <c r="BG68" s="207"/>
      <c r="BH68" s="207"/>
      <c r="BI68" s="207" t="str">
        <f t="shared" si="7"/>
        <v/>
      </c>
      <c r="BJ68" s="213"/>
      <c r="BK68" s="211"/>
      <c r="BL68" s="207"/>
      <c r="BM68" s="207"/>
      <c r="BN68" s="207" t="str">
        <f t="shared" si="8"/>
        <v/>
      </c>
      <c r="BO68" s="213"/>
      <c r="BP68" s="211"/>
    </row>
    <row r="69" spans="1:68" ht="15" x14ac:dyDescent="0.25">
      <c r="A69" s="121"/>
      <c r="B69" s="121"/>
      <c r="C69" s="121"/>
      <c r="D69" s="207"/>
      <c r="E69" s="207"/>
      <c r="F69" s="207"/>
      <c r="G69" s="208"/>
      <c r="H69" s="208"/>
      <c r="I69" s="208"/>
      <c r="J69" s="209"/>
      <c r="K69" s="231"/>
      <c r="L69" s="211"/>
      <c r="M69" s="211"/>
      <c r="N69" s="211"/>
      <c r="O69" s="208"/>
      <c r="P69" s="208"/>
      <c r="Q69" s="211"/>
      <c r="R69" s="211"/>
      <c r="S69" s="207"/>
      <c r="T69" s="207"/>
      <c r="U69" s="207" t="str">
        <f t="shared" si="9"/>
        <v/>
      </c>
      <c r="V69" s="213"/>
      <c r="W69" s="211"/>
      <c r="X69" s="207"/>
      <c r="Y69" s="207"/>
      <c r="Z69" s="207" t="str">
        <f t="shared" si="0"/>
        <v/>
      </c>
      <c r="AA69" s="213"/>
      <c r="AB69" s="211"/>
      <c r="AC69" s="207"/>
      <c r="AD69" s="207"/>
      <c r="AE69" s="207" t="str">
        <f t="shared" si="1"/>
        <v/>
      </c>
      <c r="AF69" s="213"/>
      <c r="AG69" s="211"/>
      <c r="AH69" s="207"/>
      <c r="AI69" s="207"/>
      <c r="AJ69" s="207" t="str">
        <f t="shared" si="2"/>
        <v/>
      </c>
      <c r="AK69" s="213"/>
      <c r="AL69" s="211"/>
      <c r="AM69" s="207"/>
      <c r="AN69" s="207"/>
      <c r="AO69" s="207" t="str">
        <f t="shared" si="3"/>
        <v/>
      </c>
      <c r="AP69" s="213"/>
      <c r="AQ69" s="211"/>
      <c r="AR69" s="207"/>
      <c r="AS69" s="207"/>
      <c r="AT69" s="207" t="str">
        <f t="shared" si="4"/>
        <v/>
      </c>
      <c r="AU69" s="213"/>
      <c r="AV69" s="211"/>
      <c r="AW69" s="207"/>
      <c r="AX69" s="207"/>
      <c r="AY69" s="207" t="str">
        <f t="shared" si="5"/>
        <v/>
      </c>
      <c r="AZ69" s="213"/>
      <c r="BA69" s="211"/>
      <c r="BB69" s="207"/>
      <c r="BC69" s="207"/>
      <c r="BD69" s="207" t="str">
        <f t="shared" si="6"/>
        <v/>
      </c>
      <c r="BE69" s="213"/>
      <c r="BF69" s="211"/>
      <c r="BG69" s="207"/>
      <c r="BH69" s="207"/>
      <c r="BI69" s="207" t="str">
        <f t="shared" si="7"/>
        <v/>
      </c>
      <c r="BJ69" s="213"/>
      <c r="BK69" s="211"/>
      <c r="BL69" s="207"/>
      <c r="BM69" s="207"/>
      <c r="BN69" s="207" t="str">
        <f t="shared" si="8"/>
        <v/>
      </c>
      <c r="BO69" s="213"/>
      <c r="BP69" s="211"/>
    </row>
    <row r="70" spans="1:68" ht="15" x14ac:dyDescent="0.25">
      <c r="A70" s="121"/>
      <c r="B70" s="121"/>
      <c r="C70" s="121"/>
      <c r="D70" s="207"/>
      <c r="E70" s="207"/>
      <c r="F70" s="207"/>
      <c r="G70" s="208"/>
      <c r="H70" s="208"/>
      <c r="I70" s="208"/>
      <c r="J70" s="209"/>
      <c r="K70" s="231"/>
      <c r="L70" s="211"/>
      <c r="M70" s="211"/>
      <c r="N70" s="211"/>
      <c r="O70" s="208"/>
      <c r="P70" s="208"/>
      <c r="Q70" s="211"/>
      <c r="R70" s="211"/>
      <c r="S70" s="207"/>
      <c r="T70" s="207"/>
      <c r="U70" s="207" t="str">
        <f t="shared" si="9"/>
        <v/>
      </c>
      <c r="V70" s="213"/>
      <c r="W70" s="211"/>
      <c r="X70" s="207"/>
      <c r="Y70" s="207"/>
      <c r="Z70" s="207" t="str">
        <f t="shared" si="0"/>
        <v/>
      </c>
      <c r="AA70" s="213"/>
      <c r="AB70" s="211"/>
      <c r="AC70" s="207"/>
      <c r="AD70" s="207"/>
      <c r="AE70" s="207" t="str">
        <f t="shared" si="1"/>
        <v/>
      </c>
      <c r="AF70" s="213"/>
      <c r="AG70" s="211"/>
      <c r="AH70" s="207"/>
      <c r="AI70" s="207"/>
      <c r="AJ70" s="207" t="str">
        <f t="shared" si="2"/>
        <v/>
      </c>
      <c r="AK70" s="213"/>
      <c r="AL70" s="211"/>
      <c r="AM70" s="207"/>
      <c r="AN70" s="207"/>
      <c r="AO70" s="207" t="str">
        <f t="shared" si="3"/>
        <v/>
      </c>
      <c r="AP70" s="213"/>
      <c r="AQ70" s="211"/>
      <c r="AR70" s="207"/>
      <c r="AS70" s="207"/>
      <c r="AT70" s="207" t="str">
        <f t="shared" si="4"/>
        <v/>
      </c>
      <c r="AU70" s="213"/>
      <c r="AV70" s="211"/>
      <c r="AW70" s="207"/>
      <c r="AX70" s="207"/>
      <c r="AY70" s="207" t="str">
        <f t="shared" si="5"/>
        <v/>
      </c>
      <c r="AZ70" s="213"/>
      <c r="BA70" s="211"/>
      <c r="BB70" s="207"/>
      <c r="BC70" s="207"/>
      <c r="BD70" s="207" t="str">
        <f t="shared" si="6"/>
        <v/>
      </c>
      <c r="BE70" s="213"/>
      <c r="BF70" s="211"/>
      <c r="BG70" s="207"/>
      <c r="BH70" s="207"/>
      <c r="BI70" s="207" t="str">
        <f t="shared" si="7"/>
        <v/>
      </c>
      <c r="BJ70" s="213"/>
      <c r="BK70" s="211"/>
      <c r="BL70" s="207"/>
      <c r="BM70" s="207"/>
      <c r="BN70" s="207" t="str">
        <f t="shared" si="8"/>
        <v/>
      </c>
      <c r="BO70" s="213"/>
      <c r="BP70" s="211"/>
    </row>
    <row r="71" spans="1:68" ht="15" x14ac:dyDescent="0.25">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5" x14ac:dyDescent="0.25">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5" x14ac:dyDescent="0.25">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5" x14ac:dyDescent="0.25">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5" x14ac:dyDescent="0.25">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5" x14ac:dyDescent="0.25">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5" x14ac:dyDescent="0.25">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5" x14ac:dyDescent="0.25">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5" x14ac:dyDescent="0.25">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5" x14ac:dyDescent="0.25">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5" x14ac:dyDescent="0.25">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5" x14ac:dyDescent="0.25">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5" x14ac:dyDescent="0.25">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5" x14ac:dyDescent="0.25">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5" x14ac:dyDescent="0.25">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5" x14ac:dyDescent="0.25">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5" x14ac:dyDescent="0.25">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5" x14ac:dyDescent="0.25">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5" x14ac:dyDescent="0.25">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5" x14ac:dyDescent="0.25">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5" x14ac:dyDescent="0.25">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5" x14ac:dyDescent="0.25">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5" x14ac:dyDescent="0.25">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5" x14ac:dyDescent="0.25">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5" x14ac:dyDescent="0.25">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5" x14ac:dyDescent="0.25">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5" x14ac:dyDescent="0.25">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5" x14ac:dyDescent="0.25">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5" x14ac:dyDescent="0.25">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5" x14ac:dyDescent="0.25">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5" x14ac:dyDescent="0.25">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5" x14ac:dyDescent="0.25">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5" x14ac:dyDescent="0.25">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5" x14ac:dyDescent="0.25">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5" x14ac:dyDescent="0.25">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5" x14ac:dyDescent="0.25">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5" x14ac:dyDescent="0.25">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5" x14ac:dyDescent="0.25">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5" x14ac:dyDescent="0.25">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5" x14ac:dyDescent="0.25">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5" x14ac:dyDescent="0.25">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5" x14ac:dyDescent="0.25">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5" x14ac:dyDescent="0.25">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5" x14ac:dyDescent="0.25">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5" x14ac:dyDescent="0.25">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5" x14ac:dyDescent="0.25">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5" x14ac:dyDescent="0.25">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5" x14ac:dyDescent="0.25">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5" x14ac:dyDescent="0.25">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5" x14ac:dyDescent="0.25">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5" x14ac:dyDescent="0.25">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5" x14ac:dyDescent="0.25">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5" x14ac:dyDescent="0.25">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5" x14ac:dyDescent="0.25">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5" x14ac:dyDescent="0.25">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5" x14ac:dyDescent="0.25">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5" x14ac:dyDescent="0.25">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5" x14ac:dyDescent="0.25">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5" x14ac:dyDescent="0.25">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5" x14ac:dyDescent="0.25">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5" x14ac:dyDescent="0.25">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5" x14ac:dyDescent="0.25">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5" x14ac:dyDescent="0.25">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5" x14ac:dyDescent="0.25">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5" x14ac:dyDescent="0.25">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5" x14ac:dyDescent="0.25">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5" x14ac:dyDescent="0.25">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5" x14ac:dyDescent="0.25">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5" x14ac:dyDescent="0.25">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5" x14ac:dyDescent="0.25">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5" x14ac:dyDescent="0.25">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5" x14ac:dyDescent="0.25">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5" x14ac:dyDescent="0.25">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5" x14ac:dyDescent="0.25">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5" x14ac:dyDescent="0.25">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5" x14ac:dyDescent="0.25">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5" x14ac:dyDescent="0.25">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5" x14ac:dyDescent="0.25">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5" x14ac:dyDescent="0.25">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5" x14ac:dyDescent="0.25">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5" x14ac:dyDescent="0.25">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5" x14ac:dyDescent="0.25">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5" x14ac:dyDescent="0.25">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5" x14ac:dyDescent="0.25">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5" x14ac:dyDescent="0.25">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5" x14ac:dyDescent="0.25">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5" x14ac:dyDescent="0.25">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5" x14ac:dyDescent="0.25">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5" x14ac:dyDescent="0.25">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5" x14ac:dyDescent="0.25">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5" x14ac:dyDescent="0.25">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5" x14ac:dyDescent="0.25">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5" x14ac:dyDescent="0.25">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5" x14ac:dyDescent="0.25">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5" x14ac:dyDescent="0.25">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5" x14ac:dyDescent="0.25">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5" x14ac:dyDescent="0.25">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5" x14ac:dyDescent="0.25">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5" x14ac:dyDescent="0.25">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5" x14ac:dyDescent="0.25">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5" x14ac:dyDescent="0.25">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5" x14ac:dyDescent="0.25">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5" x14ac:dyDescent="0.25">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5" x14ac:dyDescent="0.25">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5" x14ac:dyDescent="0.25">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5" x14ac:dyDescent="0.25">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5" x14ac:dyDescent="0.25">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5" x14ac:dyDescent="0.25">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5" x14ac:dyDescent="0.25">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5" x14ac:dyDescent="0.25">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5" x14ac:dyDescent="0.25">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5" x14ac:dyDescent="0.25">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5" x14ac:dyDescent="0.25">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5" x14ac:dyDescent="0.25">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5" x14ac:dyDescent="0.25">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5" x14ac:dyDescent="0.25">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5" x14ac:dyDescent="0.25">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5" x14ac:dyDescent="0.25">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5" x14ac:dyDescent="0.25">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5" x14ac:dyDescent="0.25">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5" x14ac:dyDescent="0.25">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5" x14ac:dyDescent="0.25">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5" x14ac:dyDescent="0.25">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5" x14ac:dyDescent="0.25">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5" x14ac:dyDescent="0.25">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5" x14ac:dyDescent="0.25">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5" x14ac:dyDescent="0.25">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5" x14ac:dyDescent="0.25">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5" x14ac:dyDescent="0.25">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5" x14ac:dyDescent="0.25">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5" x14ac:dyDescent="0.25">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5" x14ac:dyDescent="0.25">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5" x14ac:dyDescent="0.25">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5" x14ac:dyDescent="0.25">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5" x14ac:dyDescent="0.25">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5" x14ac:dyDescent="0.25">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x14ac:dyDescent="0.2">
      <c r="A1" s="76" t="s">
        <v>1</v>
      </c>
      <c r="B1" s="76" t="s">
        <v>345</v>
      </c>
      <c r="C1" s="76" t="s">
        <v>2</v>
      </c>
      <c r="D1" s="77" t="s">
        <v>329</v>
      </c>
      <c r="E1" s="78" t="s">
        <v>432</v>
      </c>
      <c r="F1" s="77" t="s">
        <v>334</v>
      </c>
      <c r="G1" s="76" t="s">
        <v>283</v>
      </c>
      <c r="H1" s="77" t="s">
        <v>455</v>
      </c>
      <c r="I1" s="77" t="s">
        <v>456</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80"/>
      <c r="K2" s="66"/>
      <c r="L2" s="66"/>
      <c r="M2" s="66"/>
      <c r="N2" s="99"/>
      <c r="P2" s="55"/>
    </row>
    <row r="3" spans="1:28" x14ac:dyDescent="0.2">
      <c r="A3" s="66"/>
      <c r="B3" s="66"/>
      <c r="C3" s="66"/>
      <c r="D3" s="66"/>
      <c r="E3" s="66"/>
      <c r="F3" s="66"/>
      <c r="G3" s="68"/>
      <c r="H3" s="66"/>
      <c r="I3" s="66"/>
      <c r="J3" s="66"/>
      <c r="K3" s="66"/>
      <c r="L3" s="66"/>
      <c r="M3" s="66"/>
    </row>
    <row r="4" spans="1:28" x14ac:dyDescent="0.2">
      <c r="A4" s="6" t="s">
        <v>284</v>
      </c>
      <c r="G4" s="56"/>
    </row>
    <row r="5" spans="1:28" x14ac:dyDescent="0.2">
      <c r="A5" s="57"/>
      <c r="G5" s="56"/>
    </row>
    <row r="6" spans="1:28" ht="39.75" customHeight="1" x14ac:dyDescent="0.2">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3" sqref="A23"/>
    </sheetView>
  </sheetViews>
  <sheetFormatPr defaultRowHeight="15" x14ac:dyDescent="0.2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x14ac:dyDescent="0.25">
      <c r="A1" s="143" t="s">
        <v>1</v>
      </c>
      <c r="B1" s="143" t="s">
        <v>2</v>
      </c>
      <c r="C1" s="143" t="s">
        <v>8</v>
      </c>
      <c r="D1" s="143" t="s">
        <v>3</v>
      </c>
      <c r="E1" s="143" t="s">
        <v>7</v>
      </c>
      <c r="F1" s="143" t="s">
        <v>6</v>
      </c>
      <c r="G1" s="143" t="s">
        <v>455</v>
      </c>
      <c r="H1" s="143" t="s">
        <v>620</v>
      </c>
      <c r="P1" s="119"/>
    </row>
    <row r="2" spans="1:24" x14ac:dyDescent="0.25">
      <c r="A2" s="125"/>
      <c r="B2" s="125"/>
      <c r="C2" s="125"/>
      <c r="D2" s="125"/>
      <c r="E2" s="123"/>
      <c r="F2" s="124"/>
      <c r="G2" s="94" t="e">
        <f>IF(B2="-","",VLOOKUP(B2,StarCAM_ETFIssuers_Table,2,0))</f>
        <v>#N/A</v>
      </c>
      <c r="H2" s="181" t="e">
        <f>IF(C2="-","",VLOOKUP(C2,Market_Maker_Table,2,0))</f>
        <v>#N/A</v>
      </c>
    </row>
    <row r="3" spans="1:24" x14ac:dyDescent="0.25">
      <c r="A3" s="134"/>
      <c r="B3" s="134"/>
      <c r="C3" s="134"/>
      <c r="D3" s="140"/>
      <c r="E3" s="135"/>
      <c r="F3" s="134"/>
    </row>
    <row r="4" spans="1:24" x14ac:dyDescent="0.25">
      <c r="A4" s="6" t="s">
        <v>284</v>
      </c>
      <c r="B4" s="136"/>
      <c r="C4" s="136"/>
      <c r="D4" s="141"/>
      <c r="E4" s="137"/>
      <c r="F4" s="136"/>
    </row>
    <row r="5" spans="1:24" x14ac:dyDescent="0.25">
      <c r="A5" s="138"/>
      <c r="B5" s="138"/>
      <c r="C5" s="138"/>
      <c r="D5" s="142"/>
      <c r="E5" s="139"/>
      <c r="F5" s="138"/>
    </row>
    <row r="6" spans="1:24" x14ac:dyDescent="0.25">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x14ac:dyDescent="0.25">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x14ac:dyDescent="0.25">
      <c r="A8" s="1"/>
      <c r="B8" s="1"/>
      <c r="C8" s="1"/>
      <c r="E8" s="1"/>
      <c r="F8" s="1"/>
      <c r="G8" s="1"/>
      <c r="H8" s="121"/>
      <c r="I8" s="121"/>
      <c r="J8" s="121"/>
      <c r="K8" s="121"/>
      <c r="L8" s="121"/>
      <c r="M8" s="178"/>
      <c r="N8" s="121"/>
      <c r="O8" s="121"/>
      <c r="P8" s="121"/>
      <c r="Q8" s="121"/>
      <c r="R8" s="178"/>
      <c r="S8" s="178"/>
      <c r="T8" s="121"/>
      <c r="U8" s="121"/>
      <c r="V8" s="121"/>
      <c r="W8" s="121"/>
      <c r="X8" s="121"/>
    </row>
    <row r="9" spans="1:24" x14ac:dyDescent="0.25">
      <c r="A9" s="1"/>
      <c r="B9" s="1"/>
      <c r="C9" s="1"/>
      <c r="D9" s="1"/>
      <c r="E9" s="1"/>
      <c r="F9" s="1"/>
      <c r="G9" s="1"/>
      <c r="H9" s="121"/>
      <c r="I9" s="121"/>
      <c r="J9" s="121"/>
      <c r="K9" s="121"/>
      <c r="L9" s="121"/>
      <c r="M9" s="178"/>
      <c r="N9" s="121"/>
      <c r="O9" s="121"/>
      <c r="P9" s="121"/>
      <c r="Q9" s="121"/>
      <c r="R9" s="178"/>
      <c r="S9" s="178"/>
      <c r="T9" s="121"/>
      <c r="U9" s="121"/>
      <c r="V9" s="121"/>
      <c r="W9" s="121"/>
      <c r="X9" s="121"/>
    </row>
    <row r="10" spans="1:24" x14ac:dyDescent="0.25">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x14ac:dyDescent="0.25">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x14ac:dyDescent="0.25">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x14ac:dyDescent="0.25">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x14ac:dyDescent="0.25">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x14ac:dyDescent="0.25">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x14ac:dyDescent="0.25">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x14ac:dyDescent="0.25">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x14ac:dyDescent="0.25">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x14ac:dyDescent="0.25">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x14ac:dyDescent="0.25">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x14ac:dyDescent="0.25">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x14ac:dyDescent="0.25">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x14ac:dyDescent="0.25">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x14ac:dyDescent="0.25">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x14ac:dyDescent="0.25">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x14ac:dyDescent="0.25">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x14ac:dyDescent="0.25">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x14ac:dyDescent="0.25">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x14ac:dyDescent="0.25">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x14ac:dyDescent="0.25">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x14ac:dyDescent="0.25">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x14ac:dyDescent="0.25">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x14ac:dyDescent="0.25">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x14ac:dyDescent="0.25">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x14ac:dyDescent="0.25">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x14ac:dyDescent="0.25">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x14ac:dyDescent="0.25">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x14ac:dyDescent="0.25">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x14ac:dyDescent="0.25">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x14ac:dyDescent="0.25">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x14ac:dyDescent="0.25">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x14ac:dyDescent="0.25">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x14ac:dyDescent="0.25">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x14ac:dyDescent="0.25">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x14ac:dyDescent="0.25">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x14ac:dyDescent="0.25">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x14ac:dyDescent="0.25">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x14ac:dyDescent="0.25">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x14ac:dyDescent="0.25">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x14ac:dyDescent="0.25">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x14ac:dyDescent="0.25">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x14ac:dyDescent="0.25">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x14ac:dyDescent="0.25">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x14ac:dyDescent="0.25">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x14ac:dyDescent="0.25">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x14ac:dyDescent="0.25">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x14ac:dyDescent="0.25">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x14ac:dyDescent="0.25">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x14ac:dyDescent="0.25">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x14ac:dyDescent="0.25">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x14ac:dyDescent="0.25">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x14ac:dyDescent="0.25">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x14ac:dyDescent="0.25">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x14ac:dyDescent="0.25">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x14ac:dyDescent="0.25">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x14ac:dyDescent="0.25">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x14ac:dyDescent="0.25">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x14ac:dyDescent="0.25">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x14ac:dyDescent="0.25">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x14ac:dyDescent="0.25">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x14ac:dyDescent="0.25">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x14ac:dyDescent="0.25">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x14ac:dyDescent="0.25">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x14ac:dyDescent="0.25">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x14ac:dyDescent="0.25">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x14ac:dyDescent="0.25">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x14ac:dyDescent="0.25">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x14ac:dyDescent="0.25">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x14ac:dyDescent="0.25">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x14ac:dyDescent="0.25">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x14ac:dyDescent="0.25">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x14ac:dyDescent="0.25">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x14ac:dyDescent="0.25">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x14ac:dyDescent="0.25">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x14ac:dyDescent="0.25">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x14ac:dyDescent="0.25">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x14ac:dyDescent="0.25">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x14ac:dyDescent="0.25">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x14ac:dyDescent="0.25">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x14ac:dyDescent="0.25">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x14ac:dyDescent="0.25">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x14ac:dyDescent="0.25">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x14ac:dyDescent="0.25">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x14ac:dyDescent="0.25">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x14ac:dyDescent="0.25">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x14ac:dyDescent="0.25">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x14ac:dyDescent="0.25">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x14ac:dyDescent="0.25">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x14ac:dyDescent="0.25">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x14ac:dyDescent="0.25">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x14ac:dyDescent="0.25">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x14ac:dyDescent="0.25">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x14ac:dyDescent="0.25">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x14ac:dyDescent="0.25">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x14ac:dyDescent="0.25">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x14ac:dyDescent="0.25">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x14ac:dyDescent="0.25">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x14ac:dyDescent="0.25">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9"/>
  <sheetViews>
    <sheetView zoomScale="70" zoomScaleNormal="70" workbookViewId="0">
      <pane xSplit="1" ySplit="1" topLeftCell="Q2" activePane="bottomRight" state="frozen"/>
      <selection pane="topRight" activeCell="B1" sqref="B1"/>
      <selection pane="bottomLeft" activeCell="A2" sqref="A2"/>
      <selection pane="bottomRight" activeCell="X26" sqref="X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1.7109375" style="8" bestFit="1"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x14ac:dyDescent="0.25">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x14ac:dyDescent="0.25">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x14ac:dyDescent="0.25">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x14ac:dyDescent="0.25">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156" t="s">
        <v>482</v>
      </c>
      <c r="Y4" s="157" t="s">
        <v>324</v>
      </c>
      <c r="Z4" s="160" t="s">
        <v>467</v>
      </c>
      <c r="AA4" s="164" t="s">
        <v>200</v>
      </c>
      <c r="AB4" s="8" t="s">
        <v>350</v>
      </c>
      <c r="AD4" s="8" t="s">
        <v>1182</v>
      </c>
      <c r="AE4" s="8" t="s">
        <v>358</v>
      </c>
      <c r="AF4" s="8">
        <v>2</v>
      </c>
      <c r="AG4" s="243" t="s">
        <v>1176</v>
      </c>
      <c r="AH4" s="8" t="s">
        <v>426</v>
      </c>
    </row>
    <row r="5" spans="1:34" x14ac:dyDescent="0.25">
      <c r="B5" s="191" t="s">
        <v>855</v>
      </c>
      <c r="C5" s="224"/>
      <c r="D5" s="189"/>
      <c r="F5" s="188" t="s">
        <v>472</v>
      </c>
      <c r="G5" s="190" t="s">
        <v>256</v>
      </c>
      <c r="J5" s="118" t="s">
        <v>40</v>
      </c>
      <c r="M5" s="8" t="s">
        <v>39</v>
      </c>
      <c r="N5" s="188" t="s">
        <v>470</v>
      </c>
      <c r="O5" s="190" t="s">
        <v>46</v>
      </c>
      <c r="P5" s="235" t="s">
        <v>818</v>
      </c>
      <c r="Q5" s="197" t="s">
        <v>271</v>
      </c>
      <c r="R5" s="8" t="s">
        <v>294</v>
      </c>
      <c r="S5" s="184" t="s">
        <v>471</v>
      </c>
      <c r="T5" s="185" t="s">
        <v>276</v>
      </c>
      <c r="U5" s="147" t="s">
        <v>484</v>
      </c>
      <c r="V5" s="148" t="s">
        <v>255</v>
      </c>
      <c r="X5" s="156" t="s">
        <v>507</v>
      </c>
      <c r="Y5" s="157" t="s">
        <v>508</v>
      </c>
      <c r="Z5" s="160" t="s">
        <v>217</v>
      </c>
      <c r="AA5" s="164" t="s">
        <v>44</v>
      </c>
      <c r="AB5" s="8" t="s">
        <v>355</v>
      </c>
      <c r="AD5" s="8" t="s">
        <v>1181</v>
      </c>
      <c r="AE5" s="8" t="s">
        <v>361</v>
      </c>
      <c r="AF5" s="8">
        <v>4</v>
      </c>
      <c r="AG5" s="242" t="s">
        <v>1177</v>
      </c>
      <c r="AH5" s="8" t="s">
        <v>427</v>
      </c>
    </row>
    <row r="6" spans="1:34" x14ac:dyDescent="0.25">
      <c r="B6" s="191" t="s">
        <v>1084</v>
      </c>
      <c r="C6" s="224"/>
      <c r="D6" s="189"/>
      <c r="F6" s="188" t="s">
        <v>493</v>
      </c>
      <c r="G6" s="189" t="s">
        <v>276</v>
      </c>
      <c r="M6" s="8" t="s">
        <v>40</v>
      </c>
      <c r="N6" s="188" t="s">
        <v>486</v>
      </c>
      <c r="O6" s="190" t="s">
        <v>308</v>
      </c>
      <c r="P6" s="235" t="s">
        <v>467</v>
      </c>
      <c r="Q6" s="197" t="s">
        <v>200</v>
      </c>
      <c r="S6" s="182" t="s">
        <v>472</v>
      </c>
      <c r="T6" s="183" t="s">
        <v>256</v>
      </c>
      <c r="U6" s="182" t="s">
        <v>470</v>
      </c>
      <c r="V6" s="183" t="s">
        <v>46</v>
      </c>
      <c r="X6" s="156" t="s">
        <v>509</v>
      </c>
      <c r="Y6" s="157" t="s">
        <v>73</v>
      </c>
      <c r="Z6" s="160" t="s">
        <v>464</v>
      </c>
      <c r="AA6" s="164" t="s">
        <v>22</v>
      </c>
      <c r="AB6" s="8" t="s">
        <v>357</v>
      </c>
      <c r="AD6" s="8" t="s">
        <v>1180</v>
      </c>
      <c r="AF6" s="8">
        <v>6</v>
      </c>
      <c r="AG6" s="242" t="s">
        <v>1178</v>
      </c>
    </row>
    <row r="7" spans="1:34" x14ac:dyDescent="0.25">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510</v>
      </c>
      <c r="Y7" s="157" t="s">
        <v>511</v>
      </c>
      <c r="Z7" s="165" t="s">
        <v>374</v>
      </c>
      <c r="AA7" s="166"/>
      <c r="AB7" s="8" t="s">
        <v>360</v>
      </c>
      <c r="AF7" s="8">
        <v>12</v>
      </c>
      <c r="AG7" s="116"/>
    </row>
    <row r="8" spans="1:34" x14ac:dyDescent="0.25">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833</v>
      </c>
      <c r="Y8" s="157" t="s">
        <v>834</v>
      </c>
      <c r="Z8" s="86"/>
      <c r="AA8" s="86"/>
      <c r="AB8" s="8" t="s">
        <v>362</v>
      </c>
    </row>
    <row r="9" spans="1:34" x14ac:dyDescent="0.25">
      <c r="B9" s="191" t="s">
        <v>856</v>
      </c>
      <c r="C9" s="224"/>
      <c r="D9" s="189"/>
      <c r="F9" s="188" t="s">
        <v>835</v>
      </c>
      <c r="G9" s="190" t="s">
        <v>836</v>
      </c>
      <c r="N9" s="188" t="s">
        <v>496</v>
      </c>
      <c r="O9" s="190" t="s">
        <v>41</v>
      </c>
      <c r="P9" s="235" t="s">
        <v>824</v>
      </c>
      <c r="Q9" s="197" t="s">
        <v>825</v>
      </c>
      <c r="S9" s="147" t="s">
        <v>469</v>
      </c>
      <c r="T9" s="148" t="s">
        <v>273</v>
      </c>
      <c r="U9" s="147" t="s">
        <v>487</v>
      </c>
      <c r="V9" s="148" t="s">
        <v>318</v>
      </c>
      <c r="X9" s="156" t="s">
        <v>512</v>
      </c>
      <c r="Y9" s="157" t="s">
        <v>513</v>
      </c>
      <c r="Z9" s="86"/>
      <c r="AA9" s="86"/>
    </row>
    <row r="10" spans="1:34" x14ac:dyDescent="0.25">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477</v>
      </c>
      <c r="Y10" s="157" t="s">
        <v>24</v>
      </c>
      <c r="Z10" s="86"/>
      <c r="AA10" s="86"/>
    </row>
    <row r="11" spans="1:34" x14ac:dyDescent="0.25">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514</v>
      </c>
      <c r="Y11" s="157" t="s">
        <v>515</v>
      </c>
      <c r="Z11" s="86"/>
      <c r="AA11" s="86"/>
    </row>
    <row r="12" spans="1:34" x14ac:dyDescent="0.25">
      <c r="F12" s="188" t="s">
        <v>502</v>
      </c>
      <c r="G12" s="190" t="s">
        <v>500</v>
      </c>
      <c r="N12" s="188" t="s">
        <v>497</v>
      </c>
      <c r="O12" s="190" t="s">
        <v>263</v>
      </c>
      <c r="P12" s="236" t="s">
        <v>374</v>
      </c>
      <c r="Q12" s="198"/>
      <c r="S12" s="147" t="s">
        <v>468</v>
      </c>
      <c r="T12" s="148" t="s">
        <v>322</v>
      </c>
      <c r="U12" s="147" t="s">
        <v>488</v>
      </c>
      <c r="V12" s="148" t="s">
        <v>319</v>
      </c>
      <c r="X12" s="239" t="s">
        <v>1126</v>
      </c>
      <c r="Y12" s="240" t="s">
        <v>1127</v>
      </c>
      <c r="Z12" s="86"/>
      <c r="AA12" s="86"/>
    </row>
    <row r="13" spans="1:34" x14ac:dyDescent="0.25">
      <c r="F13" s="188" t="s">
        <v>847</v>
      </c>
      <c r="G13" s="190" t="s">
        <v>848</v>
      </c>
      <c r="N13" s="188" t="s">
        <v>498</v>
      </c>
      <c r="O13" s="190" t="s">
        <v>200</v>
      </c>
      <c r="P13" s="112"/>
      <c r="S13" s="147" t="s">
        <v>478</v>
      </c>
      <c r="T13" s="148" t="s">
        <v>309</v>
      </c>
      <c r="U13" s="147" t="s">
        <v>474</v>
      </c>
      <c r="V13" s="148" t="s">
        <v>320</v>
      </c>
      <c r="X13" s="158" t="s">
        <v>471</v>
      </c>
      <c r="Y13" s="159" t="s">
        <v>276</v>
      </c>
      <c r="Z13" s="86"/>
      <c r="AA13" s="86"/>
    </row>
    <row r="14" spans="1:34" x14ac:dyDescent="0.25">
      <c r="F14" s="188" t="s">
        <v>496</v>
      </c>
      <c r="G14" s="190" t="s">
        <v>41</v>
      </c>
      <c r="N14" s="188" t="s">
        <v>495</v>
      </c>
      <c r="O14" s="190" t="s">
        <v>43</v>
      </c>
      <c r="P14" s="112"/>
      <c r="S14" s="147" t="s">
        <v>503</v>
      </c>
      <c r="T14" s="148" t="s">
        <v>501</v>
      </c>
      <c r="U14" s="147" t="s">
        <v>773</v>
      </c>
      <c r="V14" s="148" t="s">
        <v>774</v>
      </c>
      <c r="X14" s="156" t="s">
        <v>470</v>
      </c>
      <c r="Y14" s="157" t="s">
        <v>29</v>
      </c>
      <c r="Z14" s="86"/>
      <c r="AA14" s="86"/>
    </row>
    <row r="15" spans="1:34" x14ac:dyDescent="0.25">
      <c r="F15" s="188" t="s">
        <v>155</v>
      </c>
      <c r="G15" s="190" t="s">
        <v>21</v>
      </c>
      <c r="N15" s="188" t="s">
        <v>217</v>
      </c>
      <c r="O15" s="190" t="s">
        <v>44</v>
      </c>
      <c r="P15" s="112"/>
      <c r="S15" s="147" t="s">
        <v>502</v>
      </c>
      <c r="T15" s="148" t="s">
        <v>500</v>
      </c>
      <c r="U15" s="147" t="s">
        <v>467</v>
      </c>
      <c r="V15" s="148" t="s">
        <v>200</v>
      </c>
      <c r="X15" s="158" t="s">
        <v>1171</v>
      </c>
      <c r="Y15" s="240" t="s">
        <v>1172</v>
      </c>
      <c r="Z15" s="86"/>
      <c r="AA15" s="86"/>
    </row>
    <row r="16" spans="1:34" x14ac:dyDescent="0.25">
      <c r="F16" s="188" t="s">
        <v>769</v>
      </c>
      <c r="G16" s="190" t="s">
        <v>770</v>
      </c>
      <c r="N16" s="188" t="s">
        <v>464</v>
      </c>
      <c r="O16" s="190" t="s">
        <v>22</v>
      </c>
      <c r="P16" s="112"/>
      <c r="S16" s="147" t="s">
        <v>1125</v>
      </c>
      <c r="T16" s="148" t="s">
        <v>312</v>
      </c>
      <c r="U16" s="149" t="s">
        <v>464</v>
      </c>
      <c r="V16" s="148" t="s">
        <v>22</v>
      </c>
      <c r="X16" s="156" t="s">
        <v>516</v>
      </c>
      <c r="Y16" s="157" t="s">
        <v>594</v>
      </c>
      <c r="Z16" s="86"/>
      <c r="AA16" s="86"/>
    </row>
    <row r="17" spans="2:30" x14ac:dyDescent="0.25">
      <c r="F17" s="188" t="s">
        <v>475</v>
      </c>
      <c r="G17" s="190" t="s">
        <v>23</v>
      </c>
      <c r="N17" s="188" t="s">
        <v>475</v>
      </c>
      <c r="O17" s="190" t="s">
        <v>23</v>
      </c>
      <c r="P17" s="112"/>
      <c r="S17" s="182" t="s">
        <v>1187</v>
      </c>
      <c r="T17" s="183" t="s">
        <v>1186</v>
      </c>
      <c r="U17" s="149" t="s">
        <v>217</v>
      </c>
      <c r="V17" s="148" t="s">
        <v>44</v>
      </c>
      <c r="X17" s="156" t="s">
        <v>517</v>
      </c>
      <c r="Y17" s="157" t="s">
        <v>595</v>
      </c>
      <c r="Z17" s="86"/>
      <c r="AA17" s="86"/>
      <c r="AD17" s="118"/>
    </row>
    <row r="18" spans="2:30" s="118" customFormat="1" x14ac:dyDescent="0.25">
      <c r="B18" s="86"/>
      <c r="C18" s="86"/>
      <c r="D18" s="86"/>
      <c r="F18" s="188" t="s">
        <v>474</v>
      </c>
      <c r="G18" s="189" t="s">
        <v>278</v>
      </c>
      <c r="N18" s="188" t="s">
        <v>489</v>
      </c>
      <c r="O18" s="190" t="s">
        <v>27</v>
      </c>
      <c r="P18" s="112"/>
      <c r="Q18" s="8"/>
      <c r="S18" s="147" t="s">
        <v>155</v>
      </c>
      <c r="T18" s="148" t="s">
        <v>156</v>
      </c>
      <c r="U18" s="149" t="s">
        <v>489</v>
      </c>
      <c r="V18" s="148" t="s">
        <v>27</v>
      </c>
      <c r="W18" s="8"/>
      <c r="X18" s="156" t="s">
        <v>518</v>
      </c>
      <c r="Y18" s="157" t="s">
        <v>519</v>
      </c>
      <c r="Z18" s="86"/>
      <c r="AA18" s="86"/>
      <c r="AD18" s="8"/>
    </row>
    <row r="19" spans="2:30" x14ac:dyDescent="0.25">
      <c r="F19" s="188" t="s">
        <v>467</v>
      </c>
      <c r="G19" s="190" t="s">
        <v>200</v>
      </c>
      <c r="N19" s="192" t="s">
        <v>374</v>
      </c>
      <c r="O19" s="237"/>
      <c r="P19" s="86"/>
      <c r="Q19" s="118"/>
      <c r="S19" s="147" t="s">
        <v>614</v>
      </c>
      <c r="T19" s="148" t="s">
        <v>613</v>
      </c>
      <c r="U19" s="153" t="s">
        <v>374</v>
      </c>
      <c r="V19" s="152"/>
      <c r="X19" s="156" t="s">
        <v>520</v>
      </c>
      <c r="Y19" s="157" t="s">
        <v>521</v>
      </c>
    </row>
    <row r="20" spans="2:30" x14ac:dyDescent="0.25">
      <c r="F20" s="188" t="s">
        <v>826</v>
      </c>
      <c r="G20" s="190" t="s">
        <v>827</v>
      </c>
      <c r="P20" s="86"/>
      <c r="S20" s="182" t="s">
        <v>849</v>
      </c>
      <c r="T20" s="183" t="s">
        <v>153</v>
      </c>
      <c r="X20" s="156" t="s">
        <v>522</v>
      </c>
      <c r="Y20" s="157" t="s">
        <v>596</v>
      </c>
    </row>
    <row r="21" spans="2:30" x14ac:dyDescent="0.25">
      <c r="F21" s="188" t="s">
        <v>494</v>
      </c>
      <c r="G21" s="190" t="s">
        <v>25</v>
      </c>
      <c r="N21" s="118"/>
      <c r="O21" s="118"/>
      <c r="P21" s="86"/>
      <c r="S21" s="147" t="s">
        <v>479</v>
      </c>
      <c r="T21" s="148" t="s">
        <v>176</v>
      </c>
      <c r="X21" s="156" t="s">
        <v>523</v>
      </c>
      <c r="Y21" s="157" t="s">
        <v>524</v>
      </c>
    </row>
    <row r="22" spans="2:30" x14ac:dyDescent="0.25">
      <c r="F22" s="191" t="s">
        <v>464</v>
      </c>
      <c r="G22" s="190" t="s">
        <v>22</v>
      </c>
      <c r="P22" s="86"/>
      <c r="S22" s="182" t="s">
        <v>769</v>
      </c>
      <c r="T22" s="148" t="s">
        <v>770</v>
      </c>
      <c r="X22" s="156" t="s">
        <v>831</v>
      </c>
      <c r="Y22" s="157" t="s">
        <v>832</v>
      </c>
    </row>
    <row r="23" spans="2:30" x14ac:dyDescent="0.25">
      <c r="F23" s="191" t="s">
        <v>217</v>
      </c>
      <c r="G23" s="190" t="s">
        <v>26</v>
      </c>
      <c r="S23" s="147" t="s">
        <v>467</v>
      </c>
      <c r="T23" s="148" t="s">
        <v>200</v>
      </c>
      <c r="X23" s="156" t="s">
        <v>525</v>
      </c>
      <c r="Y23" s="157" t="s">
        <v>526</v>
      </c>
    </row>
    <row r="24" spans="2:30" x14ac:dyDescent="0.25">
      <c r="F24" s="191" t="s">
        <v>462</v>
      </c>
      <c r="G24" s="190" t="s">
        <v>27</v>
      </c>
      <c r="S24" s="147" t="s">
        <v>828</v>
      </c>
      <c r="T24" s="148" t="s">
        <v>827</v>
      </c>
      <c r="X24" s="156" t="s">
        <v>617</v>
      </c>
      <c r="Y24" s="157" t="s">
        <v>618</v>
      </c>
    </row>
    <row r="25" spans="2:30" x14ac:dyDescent="0.25">
      <c r="F25" s="192" t="s">
        <v>374</v>
      </c>
      <c r="G25" s="193"/>
      <c r="S25" s="182" t="s">
        <v>465</v>
      </c>
      <c r="T25" s="183" t="s">
        <v>25</v>
      </c>
      <c r="X25" s="156" t="s">
        <v>852</v>
      </c>
      <c r="Y25" s="157" t="s">
        <v>853</v>
      </c>
    </row>
    <row r="26" spans="2:30" x14ac:dyDescent="0.25">
      <c r="P26" s="86"/>
      <c r="S26" s="147" t="s">
        <v>829</v>
      </c>
      <c r="T26" s="148" t="s">
        <v>830</v>
      </c>
      <c r="X26" s="156" t="s">
        <v>527</v>
      </c>
      <c r="Y26" s="157" t="s">
        <v>528</v>
      </c>
    </row>
    <row r="27" spans="2:30" x14ac:dyDescent="0.25">
      <c r="S27" s="147" t="s">
        <v>217</v>
      </c>
      <c r="T27" s="148" t="s">
        <v>26</v>
      </c>
      <c r="X27" s="156" t="s">
        <v>478</v>
      </c>
      <c r="Y27" s="157" t="s">
        <v>309</v>
      </c>
    </row>
    <row r="28" spans="2:30" x14ac:dyDescent="0.25">
      <c r="S28" s="147" t="s">
        <v>466</v>
      </c>
      <c r="T28" s="148" t="s">
        <v>313</v>
      </c>
      <c r="V28"/>
      <c r="X28" s="239" t="s">
        <v>1122</v>
      </c>
      <c r="Y28" s="240" t="s">
        <v>1121</v>
      </c>
    </row>
    <row r="29" spans="2:30" x14ac:dyDescent="0.25">
      <c r="S29" s="182" t="s">
        <v>464</v>
      </c>
      <c r="T29" s="183" t="s">
        <v>22</v>
      </c>
      <c r="X29" s="156" t="s">
        <v>529</v>
      </c>
      <c r="Y29" s="157" t="s">
        <v>530</v>
      </c>
    </row>
    <row r="30" spans="2:30" x14ac:dyDescent="0.25">
      <c r="S30" s="184" t="s">
        <v>475</v>
      </c>
      <c r="T30" s="148" t="s">
        <v>321</v>
      </c>
      <c r="X30" s="156" t="s">
        <v>531</v>
      </c>
      <c r="Y30" s="157" t="s">
        <v>124</v>
      </c>
    </row>
    <row r="31" spans="2:30" x14ac:dyDescent="0.25">
      <c r="S31" s="184" t="s">
        <v>474</v>
      </c>
      <c r="T31" s="185" t="s">
        <v>278</v>
      </c>
      <c r="X31" s="156" t="s">
        <v>532</v>
      </c>
      <c r="Y31" s="157" t="s">
        <v>533</v>
      </c>
    </row>
    <row r="32" spans="2:30" x14ac:dyDescent="0.25">
      <c r="S32" s="147" t="s">
        <v>463</v>
      </c>
      <c r="T32" s="148" t="s">
        <v>314</v>
      </c>
      <c r="X32" s="156" t="s">
        <v>534</v>
      </c>
      <c r="Y32" s="157" t="s">
        <v>535</v>
      </c>
    </row>
    <row r="33" spans="19:25" x14ac:dyDescent="0.25">
      <c r="S33" s="147" t="s">
        <v>462</v>
      </c>
      <c r="T33" s="148" t="s">
        <v>27</v>
      </c>
      <c r="X33" s="156" t="s">
        <v>772</v>
      </c>
      <c r="Y33" s="157" t="s">
        <v>501</v>
      </c>
    </row>
    <row r="34" spans="19:25" x14ac:dyDescent="0.25">
      <c r="S34" s="147" t="s">
        <v>476</v>
      </c>
      <c r="T34" s="148" t="s">
        <v>310</v>
      </c>
      <c r="X34" s="156" t="s">
        <v>771</v>
      </c>
      <c r="Y34" s="157" t="s">
        <v>500</v>
      </c>
    </row>
    <row r="35" spans="19:25" x14ac:dyDescent="0.25">
      <c r="S35" s="151" t="s">
        <v>374</v>
      </c>
      <c r="T35" s="152"/>
      <c r="X35" s="239" t="s">
        <v>1187</v>
      </c>
      <c r="Y35" s="240" t="s">
        <v>1186</v>
      </c>
    </row>
    <row r="36" spans="19:25" x14ac:dyDescent="0.25">
      <c r="S36" s="86"/>
      <c r="T36" s="86"/>
      <c r="X36" s="239" t="s">
        <v>1128</v>
      </c>
      <c r="Y36" s="240" t="s">
        <v>1129</v>
      </c>
    </row>
    <row r="37" spans="19:25" x14ac:dyDescent="0.25">
      <c r="S37" s="86"/>
      <c r="T37" s="86"/>
      <c r="X37" s="156" t="s">
        <v>145</v>
      </c>
      <c r="Y37" s="157" t="s">
        <v>146</v>
      </c>
    </row>
    <row r="38" spans="19:25" x14ac:dyDescent="0.25">
      <c r="S38" s="86"/>
      <c r="T38" s="86"/>
      <c r="X38" s="156" t="s">
        <v>155</v>
      </c>
      <c r="Y38" s="157" t="s">
        <v>156</v>
      </c>
    </row>
    <row r="39" spans="19:25" x14ac:dyDescent="0.25">
      <c r="S39" s="86"/>
      <c r="T39" s="86"/>
      <c r="X39" s="156" t="s">
        <v>614</v>
      </c>
      <c r="Y39" s="157" t="s">
        <v>613</v>
      </c>
    </row>
    <row r="40" spans="19:25" x14ac:dyDescent="0.25">
      <c r="S40" s="86"/>
      <c r="T40" s="86"/>
      <c r="X40" s="156" t="s">
        <v>849</v>
      </c>
      <c r="Y40" s="157" t="s">
        <v>153</v>
      </c>
    </row>
    <row r="41" spans="19:25" x14ac:dyDescent="0.25">
      <c r="X41" s="239" t="s">
        <v>1095</v>
      </c>
      <c r="Y41" s="240" t="s">
        <v>1096</v>
      </c>
    </row>
    <row r="42" spans="19:25" x14ac:dyDescent="0.25">
      <c r="X42" s="156" t="s">
        <v>166</v>
      </c>
      <c r="Y42" s="157" t="s">
        <v>167</v>
      </c>
    </row>
    <row r="43" spans="19:25" x14ac:dyDescent="0.25">
      <c r="X43" s="156" t="s">
        <v>171</v>
      </c>
      <c r="Y43" s="157" t="s">
        <v>536</v>
      </c>
    </row>
    <row r="44" spans="19:25" x14ac:dyDescent="0.25">
      <c r="X44" s="156" t="s">
        <v>479</v>
      </c>
      <c r="Y44" s="157" t="s">
        <v>176</v>
      </c>
    </row>
    <row r="45" spans="19:25" x14ac:dyDescent="0.25">
      <c r="X45" s="156" t="s">
        <v>769</v>
      </c>
      <c r="Y45" s="157" t="s">
        <v>770</v>
      </c>
    </row>
    <row r="46" spans="19:25" x14ac:dyDescent="0.25">
      <c r="X46" s="156" t="s">
        <v>537</v>
      </c>
      <c r="Y46" s="157" t="s">
        <v>538</v>
      </c>
    </row>
    <row r="47" spans="19:25" x14ac:dyDescent="0.25">
      <c r="X47" s="156" t="s">
        <v>539</v>
      </c>
      <c r="Y47" s="157" t="s">
        <v>540</v>
      </c>
    </row>
    <row r="48" spans="19:25" x14ac:dyDescent="0.25">
      <c r="X48" s="156" t="s">
        <v>186</v>
      </c>
      <c r="Y48" s="157" t="s">
        <v>541</v>
      </c>
    </row>
    <row r="49" spans="24:25" x14ac:dyDescent="0.25">
      <c r="X49" s="156" t="s">
        <v>467</v>
      </c>
      <c r="Y49" s="157" t="s">
        <v>200</v>
      </c>
    </row>
    <row r="50" spans="24:25" x14ac:dyDescent="0.25">
      <c r="X50" s="156" t="s">
        <v>542</v>
      </c>
      <c r="Y50" s="157" t="s">
        <v>205</v>
      </c>
    </row>
    <row r="51" spans="24:25" x14ac:dyDescent="0.25">
      <c r="X51" s="156" t="s">
        <v>465</v>
      </c>
      <c r="Y51" s="157" t="s">
        <v>25</v>
      </c>
    </row>
    <row r="52" spans="24:25" x14ac:dyDescent="0.25">
      <c r="X52" s="156" t="s">
        <v>543</v>
      </c>
      <c r="Y52" s="157" t="s">
        <v>544</v>
      </c>
    </row>
    <row r="53" spans="24:25" x14ac:dyDescent="0.25">
      <c r="X53" s="156" t="s">
        <v>545</v>
      </c>
      <c r="Y53" s="157" t="s">
        <v>546</v>
      </c>
    </row>
    <row r="54" spans="24:25" x14ac:dyDescent="0.25">
      <c r="X54" s="156" t="s">
        <v>547</v>
      </c>
      <c r="Y54" s="157" t="s">
        <v>548</v>
      </c>
    </row>
    <row r="55" spans="24:25" x14ac:dyDescent="0.25">
      <c r="X55" s="156" t="s">
        <v>549</v>
      </c>
      <c r="Y55" s="157" t="s">
        <v>550</v>
      </c>
    </row>
    <row r="56" spans="24:25" x14ac:dyDescent="0.25">
      <c r="X56" s="156" t="s">
        <v>551</v>
      </c>
      <c r="Y56" s="157" t="s">
        <v>552</v>
      </c>
    </row>
    <row r="57" spans="24:25" x14ac:dyDescent="0.25">
      <c r="X57" s="156" t="s">
        <v>553</v>
      </c>
      <c r="Y57" s="157" t="s">
        <v>597</v>
      </c>
    </row>
    <row r="58" spans="24:25" x14ac:dyDescent="0.25">
      <c r="X58" s="156" t="s">
        <v>554</v>
      </c>
      <c r="Y58" s="157" t="s">
        <v>555</v>
      </c>
    </row>
    <row r="59" spans="24:25" x14ac:dyDescent="0.25">
      <c r="X59" s="156" t="s">
        <v>598</v>
      </c>
      <c r="Y59" s="157" t="s">
        <v>556</v>
      </c>
    </row>
    <row r="60" spans="24:25" x14ac:dyDescent="0.25">
      <c r="X60" s="156" t="s">
        <v>557</v>
      </c>
      <c r="Y60" s="157" t="s">
        <v>558</v>
      </c>
    </row>
    <row r="61" spans="24:25" x14ac:dyDescent="0.25">
      <c r="X61" s="239" t="s">
        <v>1099</v>
      </c>
      <c r="Y61" s="240" t="s">
        <v>1100</v>
      </c>
    </row>
    <row r="62" spans="24:25" x14ac:dyDescent="0.25">
      <c r="X62" s="156" t="s">
        <v>559</v>
      </c>
      <c r="Y62" s="157" t="s">
        <v>599</v>
      </c>
    </row>
    <row r="63" spans="24:25" x14ac:dyDescent="0.25">
      <c r="X63" s="156" t="s">
        <v>560</v>
      </c>
      <c r="Y63" s="157" t="s">
        <v>561</v>
      </c>
    </row>
    <row r="64" spans="24:25" x14ac:dyDescent="0.25">
      <c r="X64" s="167" t="s">
        <v>615</v>
      </c>
      <c r="Y64" s="164" t="s">
        <v>616</v>
      </c>
    </row>
    <row r="65" spans="2:30" x14ac:dyDescent="0.25">
      <c r="X65" s="156" t="s">
        <v>600</v>
      </c>
      <c r="Y65" s="157" t="s">
        <v>601</v>
      </c>
    </row>
    <row r="66" spans="2:30" x14ac:dyDescent="0.25">
      <c r="X66" s="156" t="s">
        <v>562</v>
      </c>
      <c r="Y66" s="157" t="s">
        <v>563</v>
      </c>
    </row>
    <row r="67" spans="2:30" x14ac:dyDescent="0.25">
      <c r="X67" s="156" t="s">
        <v>217</v>
      </c>
      <c r="Y67" s="157" t="s">
        <v>26</v>
      </c>
    </row>
    <row r="68" spans="2:30" x14ac:dyDescent="0.25">
      <c r="X68" s="156" t="s">
        <v>564</v>
      </c>
      <c r="Y68" s="157" t="s">
        <v>565</v>
      </c>
    </row>
    <row r="69" spans="2:30" x14ac:dyDescent="0.25">
      <c r="X69" s="156" t="s">
        <v>566</v>
      </c>
      <c r="Y69" s="157" t="s">
        <v>602</v>
      </c>
    </row>
    <row r="70" spans="2:30" x14ac:dyDescent="0.25">
      <c r="X70" s="156" t="s">
        <v>567</v>
      </c>
      <c r="Y70" s="157" t="s">
        <v>603</v>
      </c>
    </row>
    <row r="71" spans="2:30" x14ac:dyDescent="0.25">
      <c r="W71" s="118"/>
      <c r="X71" s="156" t="s">
        <v>568</v>
      </c>
      <c r="Y71" s="157" t="s">
        <v>604</v>
      </c>
      <c r="AD71" s="118"/>
    </row>
    <row r="72" spans="2:30" s="118" customFormat="1" x14ac:dyDescent="0.25">
      <c r="B72" s="86"/>
      <c r="C72" s="86"/>
      <c r="D72" s="86"/>
      <c r="F72" s="8"/>
      <c r="G72" s="8"/>
      <c r="N72" s="8"/>
      <c r="O72" s="8"/>
      <c r="Q72" s="8"/>
      <c r="S72" s="8"/>
      <c r="T72" s="8"/>
      <c r="U72" s="8"/>
      <c r="V72" s="8"/>
      <c r="X72" s="156" t="s">
        <v>464</v>
      </c>
      <c r="Y72" s="157" t="s">
        <v>22</v>
      </c>
    </row>
    <row r="73" spans="2:30" s="118" customFormat="1" x14ac:dyDescent="0.25">
      <c r="B73" s="86"/>
      <c r="C73" s="86"/>
      <c r="D73" s="86"/>
      <c r="F73" s="8"/>
      <c r="G73" s="8"/>
      <c r="N73" s="8"/>
      <c r="O73" s="8"/>
      <c r="S73" s="8"/>
      <c r="T73" s="8"/>
      <c r="U73" s="8"/>
      <c r="V73" s="8"/>
      <c r="X73" s="156" t="s">
        <v>569</v>
      </c>
      <c r="Y73" s="157" t="s">
        <v>605</v>
      </c>
    </row>
    <row r="74" spans="2:30" s="118" customFormat="1" x14ac:dyDescent="0.25">
      <c r="B74" s="86"/>
      <c r="C74" s="86"/>
      <c r="D74" s="86"/>
      <c r="F74" s="8"/>
      <c r="G74" s="8"/>
      <c r="N74" s="8"/>
      <c r="O74" s="8"/>
      <c r="S74" s="8"/>
      <c r="T74" s="8"/>
      <c r="W74" s="8"/>
      <c r="X74" s="156" t="s">
        <v>570</v>
      </c>
      <c r="Y74" s="157" t="s">
        <v>571</v>
      </c>
      <c r="AD74" s="8"/>
    </row>
    <row r="75" spans="2:30" x14ac:dyDescent="0.25">
      <c r="Q75" s="118"/>
      <c r="U75" s="118"/>
      <c r="V75" s="118"/>
      <c r="X75" s="156" t="s">
        <v>829</v>
      </c>
      <c r="Y75" s="157" t="s">
        <v>830</v>
      </c>
    </row>
    <row r="76" spans="2:30" x14ac:dyDescent="0.25">
      <c r="N76" s="118"/>
      <c r="O76" s="118"/>
      <c r="U76" s="118"/>
      <c r="V76" s="118"/>
      <c r="X76" s="158" t="s">
        <v>475</v>
      </c>
      <c r="Y76" s="157" t="s">
        <v>321</v>
      </c>
    </row>
    <row r="77" spans="2:30" x14ac:dyDescent="0.25">
      <c r="F77" s="118"/>
      <c r="G77" s="118"/>
      <c r="N77" s="118"/>
      <c r="O77" s="118"/>
      <c r="S77" s="118"/>
      <c r="T77" s="118"/>
      <c r="X77" s="158" t="s">
        <v>474</v>
      </c>
      <c r="Y77" s="159" t="s">
        <v>278</v>
      </c>
    </row>
    <row r="78" spans="2:30" x14ac:dyDescent="0.25">
      <c r="F78" s="118"/>
      <c r="G78" s="118"/>
      <c r="N78" s="118"/>
      <c r="O78" s="118"/>
      <c r="S78" s="118"/>
      <c r="T78" s="118"/>
      <c r="X78" s="158" t="s">
        <v>1166</v>
      </c>
      <c r="Y78" s="159" t="s">
        <v>1167</v>
      </c>
    </row>
    <row r="79" spans="2:30" x14ac:dyDescent="0.25">
      <c r="F79" s="118"/>
      <c r="G79" s="118"/>
      <c r="S79" s="118"/>
      <c r="T79" s="118"/>
      <c r="X79" s="156" t="s">
        <v>572</v>
      </c>
      <c r="Y79" s="157" t="s">
        <v>573</v>
      </c>
    </row>
    <row r="80" spans="2:30" x14ac:dyDescent="0.25">
      <c r="X80" s="156" t="s">
        <v>574</v>
      </c>
      <c r="Y80" s="157" t="s">
        <v>575</v>
      </c>
    </row>
    <row r="81" spans="24:25" x14ac:dyDescent="0.25">
      <c r="X81" s="156" t="s">
        <v>463</v>
      </c>
      <c r="Y81" s="157" t="s">
        <v>314</v>
      </c>
    </row>
    <row r="82" spans="24:25" x14ac:dyDescent="0.25">
      <c r="X82" s="156" t="s">
        <v>462</v>
      </c>
      <c r="Y82" s="157" t="s">
        <v>27</v>
      </c>
    </row>
    <row r="83" spans="24:25" x14ac:dyDescent="0.25">
      <c r="X83" s="156" t="s">
        <v>576</v>
      </c>
      <c r="Y83" s="157" t="s">
        <v>577</v>
      </c>
    </row>
    <row r="84" spans="24:25" x14ac:dyDescent="0.25">
      <c r="X84" s="156" t="s">
        <v>578</v>
      </c>
      <c r="Y84" s="157" t="s">
        <v>391</v>
      </c>
    </row>
    <row r="85" spans="24:25" x14ac:dyDescent="0.25">
      <c r="X85" s="156" t="s">
        <v>582</v>
      </c>
      <c r="Y85" s="157" t="s">
        <v>392</v>
      </c>
    </row>
    <row r="86" spans="24:25" x14ac:dyDescent="0.25">
      <c r="X86" s="156" t="s">
        <v>579</v>
      </c>
      <c r="Y86" s="157" t="s">
        <v>606</v>
      </c>
    </row>
    <row r="87" spans="24:25" x14ac:dyDescent="0.25">
      <c r="X87" s="156" t="s">
        <v>476</v>
      </c>
      <c r="Y87" s="157" t="s">
        <v>310</v>
      </c>
    </row>
    <row r="88" spans="24:25" x14ac:dyDescent="0.25">
      <c r="X88" s="156" t="s">
        <v>580</v>
      </c>
      <c r="Y88" s="157" t="s">
        <v>581</v>
      </c>
    </row>
    <row r="89" spans="24:25" x14ac:dyDescent="0.25">
      <c r="X89" s="161" t="s">
        <v>374</v>
      </c>
      <c r="Y89" s="162"/>
    </row>
    <row r="90" spans="24:25" x14ac:dyDescent="0.25">
      <c r="X90" s="86"/>
      <c r="Y90" s="86"/>
    </row>
    <row r="91" spans="24:25" x14ac:dyDescent="0.25">
      <c r="X91" s="86"/>
      <c r="Y91" s="86"/>
    </row>
    <row r="92" spans="24:25" x14ac:dyDescent="0.25">
      <c r="X92" s="86"/>
      <c r="Y92" s="86"/>
    </row>
    <row r="93" spans="24:25" x14ac:dyDescent="0.25">
      <c r="X93" s="86"/>
      <c r="Y93" s="86"/>
    </row>
    <row r="94" spans="24:25" x14ac:dyDescent="0.25">
      <c r="X94" s="86"/>
      <c r="Y94" s="86"/>
    </row>
    <row r="95" spans="24:25" x14ac:dyDescent="0.25">
      <c r="X95" s="86"/>
      <c r="Y95" s="86"/>
    </row>
    <row r="96" spans="24:25" x14ac:dyDescent="0.25">
      <c r="X96" s="86"/>
      <c r="Y96" s="86"/>
    </row>
    <row r="97" spans="24:25" x14ac:dyDescent="0.25">
      <c r="X97" s="86"/>
      <c r="Y97" s="86"/>
    </row>
    <row r="98" spans="24:25" x14ac:dyDescent="0.25">
      <c r="X98" s="86"/>
      <c r="Y98" s="86"/>
    </row>
    <row r="99" spans="24:25" x14ac:dyDescent="0.25">
      <c r="X99" s="86"/>
      <c r="Y99"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326</v>
      </c>
      <c r="B1" s="250">
        <v>40858</v>
      </c>
      <c r="C1" s="251"/>
      <c r="D1" s="252"/>
      <c r="F1" s="9" t="s">
        <v>327</v>
      </c>
    </row>
    <row r="2" spans="1:21" x14ac:dyDescent="0.25">
      <c r="A2" s="10" t="s">
        <v>328</v>
      </c>
      <c r="B2" s="253" t="s">
        <v>350</v>
      </c>
      <c r="C2" s="254"/>
      <c r="D2" s="255"/>
    </row>
    <row r="3" spans="1:21" x14ac:dyDescent="0.25">
      <c r="C3" s="11"/>
      <c r="O3" s="11"/>
      <c r="T3" s="11"/>
    </row>
    <row r="4" spans="1:21" x14ac:dyDescent="0.25">
      <c r="A4" s="12" t="s">
        <v>396</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x14ac:dyDescent="0.25">
      <c r="A7" s="31"/>
      <c r="B7" s="31"/>
      <c r="C7" s="32"/>
      <c r="D7" s="31"/>
      <c r="E7" s="31"/>
      <c r="F7" s="31"/>
      <c r="G7" s="31" t="s">
        <v>343</v>
      </c>
      <c r="H7" s="31"/>
      <c r="I7" s="31"/>
      <c r="J7" s="31" t="s">
        <v>344</v>
      </c>
      <c r="K7" s="31"/>
      <c r="L7" s="31"/>
      <c r="M7" s="31"/>
      <c r="N7" s="31"/>
      <c r="O7" s="31"/>
      <c r="P7" s="31" t="s">
        <v>343</v>
      </c>
      <c r="Q7" s="31"/>
      <c r="R7" s="31"/>
      <c r="S7" s="31"/>
      <c r="T7" s="31"/>
      <c r="U7" s="33"/>
    </row>
    <row r="8" spans="1:21" x14ac:dyDescent="0.25">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x14ac:dyDescent="0.25">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x14ac:dyDescent="0.25">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x14ac:dyDescent="0.25">
      <c r="A12" s="35"/>
    </row>
    <row r="13" spans="1:21" s="40" customFormat="1" ht="123" customHeight="1" x14ac:dyDescent="0.25">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5" x14ac:dyDescent="0.25">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5" x14ac:dyDescent="0.25">
      <c r="A15" s="40" t="s">
        <v>397</v>
      </c>
      <c r="C15" s="40" t="s">
        <v>398</v>
      </c>
      <c r="D15" s="40" t="s">
        <v>399</v>
      </c>
      <c r="H15" s="40" t="s">
        <v>400</v>
      </c>
      <c r="T15" s="50" t="s">
        <v>401</v>
      </c>
    </row>
    <row r="17" spans="1:2" x14ac:dyDescent="0.25">
      <c r="A17" s="10" t="s">
        <v>390</v>
      </c>
    </row>
    <row r="18" spans="1:2" x14ac:dyDescent="0.25">
      <c r="A18" s="8" t="s">
        <v>363</v>
      </c>
      <c r="B18" s="8" t="s">
        <v>391</v>
      </c>
    </row>
    <row r="19" spans="1:2" x14ac:dyDescent="0.25">
      <c r="A19" s="8" t="s">
        <v>370</v>
      </c>
      <c r="B19" s="8" t="s">
        <v>392</v>
      </c>
    </row>
    <row r="20" spans="1:2" x14ac:dyDescent="0.25">
      <c r="A20" s="44" t="s">
        <v>393</v>
      </c>
      <c r="B20" s="45"/>
    </row>
    <row r="21" spans="1:2" x14ac:dyDescent="0.25">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8" t="s">
        <v>587</v>
      </c>
      <c r="B1" s="118"/>
      <c r="C1" s="118" t="s">
        <v>634</v>
      </c>
      <c r="D1" s="118" t="s">
        <v>621</v>
      </c>
    </row>
    <row r="3" spans="1:4" x14ac:dyDescent="0.25">
      <c r="A3" s="119" t="s">
        <v>589</v>
      </c>
      <c r="B3" s="119" t="s">
        <v>588</v>
      </c>
      <c r="C3" s="119" t="s">
        <v>590</v>
      </c>
      <c r="D3" s="119" t="s">
        <v>622</v>
      </c>
    </row>
    <row r="4" spans="1:4" x14ac:dyDescent="0.25">
      <c r="A4" s="118" t="s">
        <v>591</v>
      </c>
      <c r="B4" s="118" t="s">
        <v>1</v>
      </c>
      <c r="C4" s="118" t="s">
        <v>592</v>
      </c>
      <c r="D4" s="118"/>
    </row>
    <row r="5" spans="1:4" x14ac:dyDescent="0.25">
      <c r="A5" s="118"/>
      <c r="B5" s="118" t="s">
        <v>345</v>
      </c>
      <c r="C5" s="118" t="s">
        <v>592</v>
      </c>
      <c r="D5" s="118"/>
    </row>
    <row r="6" spans="1:4" x14ac:dyDescent="0.25">
      <c r="A6" s="118"/>
      <c r="B6" s="118" t="s">
        <v>2</v>
      </c>
      <c r="C6" s="118" t="s">
        <v>592</v>
      </c>
      <c r="D6" s="118"/>
    </row>
    <row r="7" spans="1:4" x14ac:dyDescent="0.25">
      <c r="A7" s="118"/>
      <c r="B7" s="118" t="s">
        <v>593</v>
      </c>
      <c r="C7" s="118" t="s">
        <v>592</v>
      </c>
      <c r="D7" s="118"/>
    </row>
    <row r="8" spans="1:4" x14ac:dyDescent="0.25">
      <c r="A8" s="118"/>
      <c r="B8" s="118" t="s">
        <v>7</v>
      </c>
      <c r="C8" s="118" t="s">
        <v>592</v>
      </c>
      <c r="D8" s="118"/>
    </row>
    <row r="9" spans="1:4" x14ac:dyDescent="0.25">
      <c r="A9" s="118"/>
      <c r="B9" s="118" t="s">
        <v>334</v>
      </c>
      <c r="C9" s="118" t="s">
        <v>592</v>
      </c>
      <c r="D9" s="118"/>
    </row>
    <row r="10" spans="1:4" x14ac:dyDescent="0.25">
      <c r="A10" s="118"/>
      <c r="B10" s="118" t="s">
        <v>283</v>
      </c>
      <c r="C10" s="118" t="s">
        <v>619</v>
      </c>
      <c r="D10" s="118"/>
    </row>
    <row r="11" spans="1:4" x14ac:dyDescent="0.25">
      <c r="A11" s="118"/>
      <c r="B11" s="118" t="s">
        <v>403</v>
      </c>
      <c r="C11" s="118" t="s">
        <v>592</v>
      </c>
      <c r="D11" s="118"/>
    </row>
    <row r="12" spans="1:4" x14ac:dyDescent="0.25">
      <c r="A12" s="118"/>
      <c r="B12" s="118" t="s">
        <v>402</v>
      </c>
      <c r="C12" s="118" t="s">
        <v>592</v>
      </c>
      <c r="D12" s="118"/>
    </row>
    <row r="13" spans="1:4" x14ac:dyDescent="0.25">
      <c r="A13" s="118"/>
      <c r="B13" s="118" t="s">
        <v>583</v>
      </c>
      <c r="C13" s="118" t="s">
        <v>592</v>
      </c>
      <c r="D13" s="118"/>
    </row>
    <row r="14" spans="1:4" x14ac:dyDescent="0.25">
      <c r="A14" s="118"/>
      <c r="B14" s="118" t="s">
        <v>431</v>
      </c>
      <c r="C14" s="118" t="s">
        <v>623</v>
      </c>
      <c r="D14" s="118"/>
    </row>
    <row r="15" spans="1:4" x14ac:dyDescent="0.25">
      <c r="A15" s="118"/>
      <c r="B15" s="118" t="s">
        <v>335</v>
      </c>
      <c r="C15" s="118" t="s">
        <v>592</v>
      </c>
      <c r="D15" s="118"/>
    </row>
    <row r="16" spans="1:4" x14ac:dyDescent="0.25">
      <c r="A16" s="118"/>
      <c r="B16" s="118" t="s">
        <v>336</v>
      </c>
      <c r="C16" s="118" t="s">
        <v>624</v>
      </c>
      <c r="D16" s="118"/>
    </row>
    <row r="17" spans="1:4" x14ac:dyDescent="0.25">
      <c r="A17" s="118"/>
      <c r="B17" s="118" t="s">
        <v>337</v>
      </c>
      <c r="C17" s="118" t="s">
        <v>624</v>
      </c>
      <c r="D17" s="118" t="s">
        <v>625</v>
      </c>
    </row>
    <row r="18" spans="1:4" x14ac:dyDescent="0.25">
      <c r="A18" s="118"/>
      <c r="B18" s="118" t="s">
        <v>429</v>
      </c>
      <c r="C18" s="118" t="s">
        <v>592</v>
      </c>
      <c r="D18" s="118"/>
    </row>
    <row r="19" spans="1:4" x14ac:dyDescent="0.25">
      <c r="A19" s="118"/>
      <c r="B19" s="118" t="s">
        <v>339</v>
      </c>
      <c r="C19" s="118" t="s">
        <v>626</v>
      </c>
      <c r="D19" s="118"/>
    </row>
    <row r="20" spans="1:4" x14ac:dyDescent="0.25">
      <c r="A20" s="118"/>
      <c r="B20" s="118" t="s">
        <v>289</v>
      </c>
      <c r="C20" s="118" t="s">
        <v>624</v>
      </c>
      <c r="D20" s="118"/>
    </row>
    <row r="21" spans="1:4" x14ac:dyDescent="0.25">
      <c r="A21" s="118"/>
      <c r="B21" s="118" t="s">
        <v>340</v>
      </c>
      <c r="C21" s="118" t="s">
        <v>624</v>
      </c>
      <c r="D21" s="118" t="s">
        <v>627</v>
      </c>
    </row>
    <row r="22" spans="1:4" x14ac:dyDescent="0.25">
      <c r="A22" s="118"/>
      <c r="B22" s="118" t="s">
        <v>341</v>
      </c>
      <c r="C22" s="118" t="s">
        <v>628</v>
      </c>
      <c r="D22" s="118"/>
    </row>
    <row r="23" spans="1:4" x14ac:dyDescent="0.25">
      <c r="A23" s="118"/>
      <c r="B23" s="118" t="s">
        <v>342</v>
      </c>
      <c r="C23" s="118" t="s">
        <v>628</v>
      </c>
      <c r="D23" s="118"/>
    </row>
    <row r="24" spans="1:4" x14ac:dyDescent="0.25">
      <c r="A24" s="118"/>
      <c r="B24" s="118"/>
      <c r="C24" s="118"/>
      <c r="D24" s="118"/>
    </row>
    <row r="25" spans="1:4" x14ac:dyDescent="0.25">
      <c r="A25" s="118" t="s">
        <v>629</v>
      </c>
      <c r="B25" s="118" t="s">
        <v>1</v>
      </c>
      <c r="C25" s="118" t="s">
        <v>592</v>
      </c>
      <c r="D25" s="118"/>
    </row>
    <row r="26" spans="1:4" x14ac:dyDescent="0.25">
      <c r="A26" s="118"/>
      <c r="B26" s="118" t="s">
        <v>281</v>
      </c>
      <c r="C26" s="118" t="s">
        <v>592</v>
      </c>
      <c r="D26" s="118"/>
    </row>
    <row r="27" spans="1:4" x14ac:dyDescent="0.25">
      <c r="A27" s="118"/>
      <c r="B27" s="118" t="s">
        <v>2</v>
      </c>
      <c r="C27" s="118" t="s">
        <v>592</v>
      </c>
      <c r="D27" s="118"/>
    </row>
    <row r="28" spans="1:4" x14ac:dyDescent="0.25">
      <c r="A28" s="118"/>
      <c r="B28" s="118" t="s">
        <v>459</v>
      </c>
      <c r="C28" s="118" t="s">
        <v>592</v>
      </c>
      <c r="D28" s="118"/>
    </row>
    <row r="29" spans="1:4" x14ac:dyDescent="0.25">
      <c r="A29" s="118"/>
      <c r="B29" s="118" t="s">
        <v>282</v>
      </c>
      <c r="C29" s="118" t="s">
        <v>630</v>
      </c>
      <c r="D29" s="118"/>
    </row>
    <row r="30" spans="1:4" x14ac:dyDescent="0.25">
      <c r="A30" s="118"/>
      <c r="B30" s="118" t="s">
        <v>7</v>
      </c>
      <c r="C30" s="118" t="s">
        <v>592</v>
      </c>
      <c r="D30" s="118"/>
    </row>
    <row r="31" spans="1:4" x14ac:dyDescent="0.25">
      <c r="A31" s="118"/>
      <c r="B31" s="118" t="s">
        <v>419</v>
      </c>
      <c r="C31" s="118" t="s">
        <v>592</v>
      </c>
      <c r="D31" s="118"/>
    </row>
    <row r="32" spans="1:4" x14ac:dyDescent="0.25">
      <c r="A32" s="118"/>
      <c r="B32" s="118" t="s">
        <v>283</v>
      </c>
      <c r="C32" s="118" t="s">
        <v>619</v>
      </c>
      <c r="D32" s="118"/>
    </row>
    <row r="33" spans="1:4" x14ac:dyDescent="0.25">
      <c r="A33" s="118"/>
      <c r="B33" s="118" t="s">
        <v>288</v>
      </c>
      <c r="C33" s="120" t="s">
        <v>637</v>
      </c>
      <c r="D33" s="120" t="s">
        <v>636</v>
      </c>
    </row>
    <row r="34" spans="1:4" x14ac:dyDescent="0.25">
      <c r="A34" s="118"/>
      <c r="B34" s="118" t="s">
        <v>339</v>
      </c>
      <c r="C34" s="118" t="s">
        <v>626</v>
      </c>
    </row>
    <row r="35" spans="1:4" x14ac:dyDescent="0.25">
      <c r="A35" s="118"/>
      <c r="B35" s="118" t="s">
        <v>289</v>
      </c>
      <c r="C35" s="118" t="s">
        <v>624</v>
      </c>
    </row>
    <row r="36" spans="1:4" x14ac:dyDescent="0.25">
      <c r="A36" s="118"/>
      <c r="B36" s="118" t="s">
        <v>341</v>
      </c>
      <c r="C36" s="118" t="s">
        <v>628</v>
      </c>
    </row>
    <row r="37" spans="1:4" x14ac:dyDescent="0.25">
      <c r="A37" s="118"/>
      <c r="B37" s="118" t="s">
        <v>342</v>
      </c>
      <c r="C37" s="118" t="s">
        <v>628</v>
      </c>
    </row>
    <row r="38" spans="1:4" x14ac:dyDescent="0.25">
      <c r="A38" s="118"/>
      <c r="B38" s="118" t="s">
        <v>420</v>
      </c>
      <c r="C38" s="120" t="s">
        <v>637</v>
      </c>
      <c r="D38" s="120" t="s">
        <v>638</v>
      </c>
    </row>
    <row r="39" spans="1:4" x14ac:dyDescent="0.25">
      <c r="A39" s="118"/>
      <c r="B39" s="118"/>
      <c r="C39" s="118"/>
    </row>
    <row r="40" spans="1:4" x14ac:dyDescent="0.25">
      <c r="A40" s="118" t="s">
        <v>632</v>
      </c>
      <c r="B40" s="118" t="s">
        <v>0</v>
      </c>
      <c r="C40" s="118" t="s">
        <v>592</v>
      </c>
    </row>
    <row r="41" spans="1:4" x14ac:dyDescent="0.25">
      <c r="A41" s="118"/>
      <c r="B41" s="118" t="s">
        <v>1</v>
      </c>
      <c r="C41" s="118" t="s">
        <v>592</v>
      </c>
    </row>
    <row r="42" spans="1:4" x14ac:dyDescent="0.25">
      <c r="A42" s="118"/>
      <c r="B42" s="118" t="s">
        <v>2</v>
      </c>
      <c r="C42" s="118" t="s">
        <v>592</v>
      </c>
    </row>
    <row r="43" spans="1:4" x14ac:dyDescent="0.25">
      <c r="A43" s="118"/>
      <c r="B43" s="118" t="s">
        <v>8</v>
      </c>
      <c r="C43" s="118" t="s">
        <v>592</v>
      </c>
    </row>
    <row r="44" spans="1:4" x14ac:dyDescent="0.25">
      <c r="A44" s="118"/>
      <c r="B44" s="118" t="s">
        <v>3</v>
      </c>
      <c r="C44" s="118" t="s">
        <v>630</v>
      </c>
    </row>
    <row r="45" spans="1:4" x14ac:dyDescent="0.25">
      <c r="A45" s="118"/>
      <c r="B45" s="118" t="s">
        <v>4</v>
      </c>
      <c r="C45" s="118" t="s">
        <v>592</v>
      </c>
    </row>
    <row r="46" spans="1:4" x14ac:dyDescent="0.25">
      <c r="A46" s="118"/>
      <c r="B46" s="118" t="s">
        <v>5</v>
      </c>
      <c r="C46" s="118" t="s">
        <v>592</v>
      </c>
    </row>
    <row r="47" spans="1:4" x14ac:dyDescent="0.25">
      <c r="A47" s="118"/>
      <c r="B47" s="118" t="s">
        <v>6</v>
      </c>
      <c r="C47" s="118" t="s">
        <v>619</v>
      </c>
    </row>
    <row r="48" spans="1:4" x14ac:dyDescent="0.25">
      <c r="A48" s="118"/>
      <c r="B48" s="118" t="s">
        <v>7</v>
      </c>
      <c r="C48" s="118" t="s">
        <v>592</v>
      </c>
    </row>
    <row r="49" spans="2:4" x14ac:dyDescent="0.25">
      <c r="B49" s="118" t="s">
        <v>2</v>
      </c>
      <c r="C49" s="118" t="s">
        <v>592</v>
      </c>
      <c r="D49" s="118"/>
    </row>
    <row r="50" spans="2:4" x14ac:dyDescent="0.25">
      <c r="B50" s="118" t="s">
        <v>12</v>
      </c>
      <c r="C50" s="118" t="s">
        <v>592</v>
      </c>
      <c r="D50" s="118"/>
    </row>
    <row r="51" spans="2:4" x14ac:dyDescent="0.25">
      <c r="B51" s="118" t="s">
        <v>13</v>
      </c>
      <c r="C51" s="118" t="s">
        <v>631</v>
      </c>
      <c r="D51" s="118"/>
    </row>
    <row r="52" spans="2:4" x14ac:dyDescent="0.25">
      <c r="B52" s="118" t="s">
        <v>14</v>
      </c>
      <c r="C52" s="118" t="s">
        <v>592</v>
      </c>
      <c r="D52" s="118"/>
    </row>
    <row r="53" spans="2:4" x14ac:dyDescent="0.25">
      <c r="B53" s="118" t="s">
        <v>15</v>
      </c>
      <c r="C53" s="118" t="s">
        <v>631</v>
      </c>
      <c r="D53" s="118"/>
    </row>
    <row r="54" spans="2:4" x14ac:dyDescent="0.25">
      <c r="B54" s="118" t="s">
        <v>16</v>
      </c>
      <c r="C54" s="118" t="s">
        <v>631</v>
      </c>
      <c r="D54" s="118"/>
    </row>
    <row r="55" spans="2:4" x14ac:dyDescent="0.25">
      <c r="B55" s="118" t="s">
        <v>584</v>
      </c>
      <c r="C55" s="118" t="s">
        <v>624</v>
      </c>
      <c r="D55" s="118"/>
    </row>
    <row r="56" spans="2:4" x14ac:dyDescent="0.25">
      <c r="B56" s="118" t="s">
        <v>585</v>
      </c>
      <c r="C56" s="118" t="s">
        <v>624</v>
      </c>
      <c r="D56" s="118"/>
    </row>
    <row r="57" spans="2:4" x14ac:dyDescent="0.25">
      <c r="B57" s="118" t="s">
        <v>17</v>
      </c>
      <c r="C57" s="118" t="s">
        <v>631</v>
      </c>
      <c r="D57" s="118"/>
    </row>
    <row r="58" spans="2:4" x14ac:dyDescent="0.25">
      <c r="B58" s="118" t="s">
        <v>251</v>
      </c>
      <c r="C58" s="118"/>
      <c r="D58" s="118" t="s">
        <v>633</v>
      </c>
    </row>
    <row r="59" spans="2:4" x14ac:dyDescent="0.25">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x14ac:dyDescent="0.25">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x14ac:dyDescent="0.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x14ac:dyDescent="0.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x14ac:dyDescent="0.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x14ac:dyDescent="0.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x14ac:dyDescent="0.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x14ac:dyDescent="0.25">
      <c r="E7" s="96" t="s">
        <v>706</v>
      </c>
      <c r="F7" s="118">
        <v>6</v>
      </c>
      <c r="G7" s="127" t="s">
        <v>705</v>
      </c>
      <c r="H7" s="129" t="s">
        <v>704</v>
      </c>
      <c r="I7" s="113" t="s">
        <v>703</v>
      </c>
      <c r="J7" s="113" t="s">
        <v>702</v>
      </c>
      <c r="K7" s="129"/>
      <c r="L7" s="129"/>
      <c r="M7" s="113"/>
      <c r="N7" s="113"/>
      <c r="O7" s="129"/>
      <c r="P7" s="129"/>
      <c r="Q7" s="113"/>
      <c r="S7" s="172" t="s">
        <v>695</v>
      </c>
      <c r="T7" s="118" t="s">
        <v>694</v>
      </c>
    </row>
    <row r="8" spans="1:25" x14ac:dyDescent="0.25">
      <c r="G8" s="127" t="s">
        <v>699</v>
      </c>
      <c r="H8" s="129" t="s">
        <v>698</v>
      </c>
      <c r="I8" s="113" t="s">
        <v>697</v>
      </c>
      <c r="J8" s="113" t="s">
        <v>696</v>
      </c>
      <c r="K8" s="129"/>
      <c r="L8" s="129"/>
      <c r="M8" s="113"/>
      <c r="N8" s="113"/>
      <c r="O8" s="129"/>
      <c r="P8" s="129"/>
      <c r="Q8" s="113"/>
      <c r="S8" s="172" t="s">
        <v>691</v>
      </c>
      <c r="T8" s="118" t="s">
        <v>690</v>
      </c>
    </row>
    <row r="9" spans="1:25" x14ac:dyDescent="0.25">
      <c r="G9" s="127" t="s">
        <v>777</v>
      </c>
      <c r="H9" s="129" t="s">
        <v>758</v>
      </c>
      <c r="I9" s="112"/>
      <c r="J9" s="113"/>
      <c r="K9" s="129"/>
      <c r="L9" s="129"/>
      <c r="M9" s="113"/>
      <c r="N9" s="113"/>
      <c r="O9" s="129"/>
      <c r="P9" s="129"/>
      <c r="Q9" s="113"/>
      <c r="S9" s="172" t="s">
        <v>687</v>
      </c>
      <c r="T9" s="118" t="s">
        <v>686</v>
      </c>
    </row>
    <row r="10" spans="1:25" x14ac:dyDescent="0.25">
      <c r="G10" s="127" t="s">
        <v>778</v>
      </c>
      <c r="H10" s="129" t="s">
        <v>779</v>
      </c>
      <c r="I10" s="113"/>
      <c r="J10" s="113"/>
      <c r="K10" s="129"/>
      <c r="L10" s="129"/>
      <c r="M10" s="113"/>
      <c r="N10" s="113"/>
      <c r="O10" s="129"/>
      <c r="P10" s="129"/>
      <c r="Q10" s="113"/>
      <c r="S10" s="172" t="s">
        <v>683</v>
      </c>
      <c r="T10" s="118" t="s">
        <v>682</v>
      </c>
    </row>
    <row r="11" spans="1:25" x14ac:dyDescent="0.25">
      <c r="G11" s="169" t="s">
        <v>693</v>
      </c>
      <c r="H11" s="170" t="s">
        <v>692</v>
      </c>
      <c r="I11" s="113"/>
      <c r="J11" s="113"/>
      <c r="K11" s="129"/>
      <c r="L11" s="129"/>
      <c r="M11" s="113"/>
      <c r="N11" s="113"/>
      <c r="O11" s="129"/>
      <c r="P11" s="129"/>
      <c r="Q11" s="113"/>
      <c r="S11" s="172" t="s">
        <v>681</v>
      </c>
      <c r="T11" s="118" t="s">
        <v>680</v>
      </c>
    </row>
    <row r="12" spans="1:25" x14ac:dyDescent="0.25">
      <c r="G12" s="169" t="s">
        <v>780</v>
      </c>
      <c r="H12" s="170" t="s">
        <v>781</v>
      </c>
      <c r="I12" s="112"/>
      <c r="S12" s="172" t="s">
        <v>679</v>
      </c>
      <c r="T12" s="118" t="s">
        <v>678</v>
      </c>
    </row>
    <row r="13" spans="1:25" x14ac:dyDescent="0.25">
      <c r="G13" s="169" t="s">
        <v>782</v>
      </c>
      <c r="H13" s="170" t="s">
        <v>783</v>
      </c>
      <c r="I13" s="112"/>
      <c r="S13" s="172" t="s">
        <v>677</v>
      </c>
      <c r="T13" s="118" t="s">
        <v>676</v>
      </c>
    </row>
    <row r="14" spans="1:25" x14ac:dyDescent="0.25">
      <c r="G14" s="169" t="s">
        <v>784</v>
      </c>
      <c r="H14" s="170" t="s">
        <v>785</v>
      </c>
      <c r="S14" s="172" t="s">
        <v>675</v>
      </c>
      <c r="T14" s="118" t="s">
        <v>674</v>
      </c>
    </row>
    <row r="15" spans="1:25" x14ac:dyDescent="0.25">
      <c r="G15" s="169" t="s">
        <v>786</v>
      </c>
      <c r="H15" s="170" t="s">
        <v>787</v>
      </c>
      <c r="S15" s="172" t="s">
        <v>673</v>
      </c>
      <c r="T15" s="118" t="s">
        <v>672</v>
      </c>
    </row>
    <row r="16" spans="1:25" x14ac:dyDescent="0.25">
      <c r="G16" s="169" t="s">
        <v>788</v>
      </c>
      <c r="H16" s="170" t="s">
        <v>789</v>
      </c>
      <c r="S16" s="96" t="s">
        <v>671</v>
      </c>
      <c r="T16" s="118" t="s">
        <v>670</v>
      </c>
    </row>
    <row r="17" spans="3:23" x14ac:dyDescent="0.25">
      <c r="C17" s="96"/>
      <c r="G17" s="169" t="s">
        <v>790</v>
      </c>
      <c r="H17" s="170" t="s">
        <v>791</v>
      </c>
      <c r="S17" s="96" t="s">
        <v>669</v>
      </c>
      <c r="T17" s="118" t="s">
        <v>668</v>
      </c>
    </row>
    <row r="18" spans="3:23" x14ac:dyDescent="0.25">
      <c r="C18" s="96"/>
      <c r="E18" s="168"/>
      <c r="G18" s="169" t="s">
        <v>792</v>
      </c>
      <c r="H18" s="170" t="s">
        <v>793</v>
      </c>
      <c r="S18" s="96" t="s">
        <v>667</v>
      </c>
      <c r="T18" s="118" t="s">
        <v>666</v>
      </c>
    </row>
    <row r="19" spans="3:23" x14ac:dyDescent="0.25">
      <c r="C19" s="96"/>
      <c r="G19" s="169" t="s">
        <v>794</v>
      </c>
      <c r="H19" s="170" t="s">
        <v>795</v>
      </c>
      <c r="S19" s="96" t="s">
        <v>665</v>
      </c>
      <c r="T19" s="118" t="s">
        <v>664</v>
      </c>
      <c r="U19" s="96" t="s">
        <v>586</v>
      </c>
      <c r="V19" s="118" t="s">
        <v>586</v>
      </c>
    </row>
    <row r="20" spans="3:23" x14ac:dyDescent="0.25">
      <c r="C20" s="96"/>
      <c r="G20" s="169" t="s">
        <v>796</v>
      </c>
      <c r="H20" s="170" t="s">
        <v>797</v>
      </c>
      <c r="S20" s="96" t="s">
        <v>663</v>
      </c>
      <c r="T20" s="118" t="s">
        <v>662</v>
      </c>
    </row>
    <row r="21" spans="3:23" x14ac:dyDescent="0.25">
      <c r="C21" s="96"/>
      <c r="G21" s="169" t="s">
        <v>798</v>
      </c>
      <c r="H21" s="170" t="s">
        <v>799</v>
      </c>
      <c r="S21" s="96" t="s">
        <v>661</v>
      </c>
      <c r="T21" s="118" t="s">
        <v>660</v>
      </c>
    </row>
    <row r="22" spans="3:23" x14ac:dyDescent="0.25">
      <c r="C22" s="96"/>
      <c r="G22" s="169" t="s">
        <v>798</v>
      </c>
      <c r="H22" s="170" t="s">
        <v>799</v>
      </c>
      <c r="S22" s="96" t="s">
        <v>659</v>
      </c>
      <c r="T22" s="118" t="s">
        <v>658</v>
      </c>
    </row>
    <row r="23" spans="3:23" x14ac:dyDescent="0.25">
      <c r="C23" s="96"/>
      <c r="G23" s="169" t="s">
        <v>800</v>
      </c>
      <c r="H23" s="170" t="s">
        <v>801</v>
      </c>
      <c r="S23" s="96" t="s">
        <v>657</v>
      </c>
      <c r="T23" s="118" t="s">
        <v>656</v>
      </c>
    </row>
    <row r="24" spans="3:23" x14ac:dyDescent="0.25">
      <c r="C24" s="96"/>
      <c r="G24" s="169" t="s">
        <v>802</v>
      </c>
      <c r="H24" s="170" t="s">
        <v>803</v>
      </c>
      <c r="S24" s="96" t="s">
        <v>655</v>
      </c>
      <c r="T24" s="118" t="s">
        <v>654</v>
      </c>
    </row>
    <row r="25" spans="3:23" x14ac:dyDescent="0.25">
      <c r="C25" s="96"/>
      <c r="G25" s="169" t="s">
        <v>804</v>
      </c>
      <c r="H25" s="170" t="s">
        <v>805</v>
      </c>
      <c r="V25" s="118" t="s">
        <v>586</v>
      </c>
      <c r="W25" s="96" t="s">
        <v>586</v>
      </c>
    </row>
    <row r="26" spans="3:23" x14ac:dyDescent="0.25">
      <c r="C26" s="96"/>
      <c r="G26" s="169" t="s">
        <v>689</v>
      </c>
      <c r="H26" s="170" t="s">
        <v>688</v>
      </c>
    </row>
    <row r="27" spans="3:23" x14ac:dyDescent="0.25">
      <c r="C27" s="96"/>
      <c r="G27" s="169" t="s">
        <v>685</v>
      </c>
      <c r="H27" s="170" t="s">
        <v>684</v>
      </c>
    </row>
    <row r="28" spans="3:23" x14ac:dyDescent="0.25">
      <c r="C28" s="96"/>
      <c r="G28" s="169" t="s">
        <v>806</v>
      </c>
      <c r="H28" s="170" t="s">
        <v>807</v>
      </c>
    </row>
    <row r="29" spans="3:23" x14ac:dyDescent="0.25">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x14ac:dyDescent="0.25"/>
  <cols>
    <col min="1" max="1" width="37.85546875" customWidth="1"/>
    <col min="2" max="2" width="25.28515625" customWidth="1"/>
    <col min="3" max="3" width="7.7109375" style="217" customWidth="1"/>
    <col min="4" max="4" width="24.7109375" style="86" customWidth="1"/>
    <col min="5" max="5" width="7.7109375" style="217"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8" customWidth="1"/>
    <col min="12" max="12" width="26.85546875" bestFit="1" customWidth="1"/>
  </cols>
  <sheetData>
    <row r="1" spans="1:12" s="119" customFormat="1" x14ac:dyDescent="0.25">
      <c r="A1" s="119" t="s">
        <v>1029</v>
      </c>
      <c r="B1" s="119" t="s">
        <v>267</v>
      </c>
      <c r="C1" s="218"/>
      <c r="D1" s="220" t="s">
        <v>1080</v>
      </c>
      <c r="E1" s="218"/>
      <c r="F1" s="119" t="s">
        <v>734</v>
      </c>
      <c r="G1" s="119" t="s">
        <v>878</v>
      </c>
      <c r="H1" s="119" t="s">
        <v>1030</v>
      </c>
      <c r="I1" s="119" t="s">
        <v>880</v>
      </c>
      <c r="J1" s="119" t="s">
        <v>1031</v>
      </c>
      <c r="K1" s="119" t="s">
        <v>1133</v>
      </c>
      <c r="L1" s="119" t="s">
        <v>1132</v>
      </c>
    </row>
    <row r="2" spans="1:12" x14ac:dyDescent="0.25">
      <c r="A2" t="s">
        <v>978</v>
      </c>
      <c r="B2" s="118" t="s">
        <v>900</v>
      </c>
      <c r="D2" s="86" t="s">
        <v>734</v>
      </c>
      <c r="F2" s="118" t="s">
        <v>1002</v>
      </c>
      <c r="G2" s="118" t="s">
        <v>47</v>
      </c>
      <c r="H2" s="238" t="s">
        <v>1152</v>
      </c>
      <c r="I2" s="118" t="s">
        <v>1032</v>
      </c>
      <c r="J2" s="118" t="s">
        <v>1066</v>
      </c>
      <c r="K2" s="9" t="s">
        <v>1134</v>
      </c>
      <c r="L2" s="238" t="s">
        <v>1115</v>
      </c>
    </row>
    <row r="3" spans="1:12" x14ac:dyDescent="0.25">
      <c r="A3" t="s">
        <v>979</v>
      </c>
      <c r="B3" s="118" t="s">
        <v>902</v>
      </c>
      <c r="D3" s="86" t="s">
        <v>878</v>
      </c>
      <c r="F3" s="118" t="s">
        <v>1003</v>
      </c>
      <c r="G3" s="118" t="s">
        <v>49</v>
      </c>
      <c r="H3" s="238" t="s">
        <v>1039</v>
      </c>
      <c r="I3" s="118" t="s">
        <v>1033</v>
      </c>
      <c r="J3" s="118" t="s">
        <v>1068</v>
      </c>
      <c r="K3" s="118" t="s">
        <v>1113</v>
      </c>
    </row>
    <row r="4" spans="1:12" x14ac:dyDescent="0.25">
      <c r="A4" t="s">
        <v>980</v>
      </c>
      <c r="B4" s="118" t="s">
        <v>904</v>
      </c>
      <c r="D4" s="86" t="s">
        <v>1030</v>
      </c>
      <c r="F4" s="118" t="s">
        <v>1007</v>
      </c>
      <c r="G4" s="118" t="s">
        <v>51</v>
      </c>
      <c r="H4" s="238" t="s">
        <v>1040</v>
      </c>
      <c r="I4" s="118" t="s">
        <v>1034</v>
      </c>
      <c r="J4" s="118" t="s">
        <v>1070</v>
      </c>
      <c r="K4" s="118" t="s">
        <v>1114</v>
      </c>
    </row>
    <row r="5" spans="1:12" x14ac:dyDescent="0.25">
      <c r="A5" t="s">
        <v>981</v>
      </c>
      <c r="B5" s="118" t="s">
        <v>906</v>
      </c>
      <c r="D5" s="86" t="s">
        <v>1133</v>
      </c>
      <c r="F5" s="118" t="s">
        <v>1006</v>
      </c>
      <c r="G5" s="118" t="s">
        <v>53</v>
      </c>
      <c r="H5" s="238" t="s">
        <v>1041</v>
      </c>
      <c r="I5" s="118" t="s">
        <v>1035</v>
      </c>
      <c r="J5" s="118" t="s">
        <v>1072</v>
      </c>
    </row>
    <row r="6" spans="1:12" x14ac:dyDescent="0.25">
      <c r="A6" t="s">
        <v>982</v>
      </c>
      <c r="B6" s="118" t="s">
        <v>908</v>
      </c>
      <c r="D6" s="86" t="s">
        <v>880</v>
      </c>
      <c r="F6" s="238" t="s">
        <v>1169</v>
      </c>
      <c r="G6" s="118" t="s">
        <v>56</v>
      </c>
      <c r="H6" s="238" t="s">
        <v>1055</v>
      </c>
      <c r="I6" s="238" t="s">
        <v>1131</v>
      </c>
      <c r="J6" s="118" t="s">
        <v>1074</v>
      </c>
    </row>
    <row r="7" spans="1:12" x14ac:dyDescent="0.25">
      <c r="A7" t="s">
        <v>983</v>
      </c>
      <c r="B7" s="118" t="s">
        <v>910</v>
      </c>
      <c r="D7" s="86" t="s">
        <v>1031</v>
      </c>
      <c r="F7" s="118" t="s">
        <v>1005</v>
      </c>
      <c r="G7" s="118" t="s">
        <v>58</v>
      </c>
      <c r="H7" s="238" t="s">
        <v>1042</v>
      </c>
      <c r="I7" s="118" t="s">
        <v>1036</v>
      </c>
      <c r="J7" s="118" t="s">
        <v>1076</v>
      </c>
    </row>
    <row r="8" spans="1:12" x14ac:dyDescent="0.25">
      <c r="A8" t="s">
        <v>984</v>
      </c>
      <c r="B8" s="118" t="s">
        <v>912</v>
      </c>
      <c r="D8" s="86" t="s">
        <v>1132</v>
      </c>
      <c r="F8" s="118" t="s">
        <v>1004</v>
      </c>
      <c r="G8" s="118" t="s">
        <v>60</v>
      </c>
      <c r="H8" s="238" t="s">
        <v>1043</v>
      </c>
      <c r="I8" s="118" t="s">
        <v>1037</v>
      </c>
      <c r="J8" s="118" t="s">
        <v>1077</v>
      </c>
    </row>
    <row r="9" spans="1:12" x14ac:dyDescent="0.25">
      <c r="A9" t="s">
        <v>985</v>
      </c>
      <c r="B9" s="118" t="s">
        <v>914</v>
      </c>
      <c r="F9" s="118" t="s">
        <v>992</v>
      </c>
      <c r="G9" s="118" t="s">
        <v>62</v>
      </c>
      <c r="H9" s="238" t="s">
        <v>1150</v>
      </c>
      <c r="I9" s="118" t="s">
        <v>1038</v>
      </c>
      <c r="J9" s="118" t="s">
        <v>1079</v>
      </c>
    </row>
    <row r="10" spans="1:12" x14ac:dyDescent="0.25">
      <c r="A10" t="s">
        <v>986</v>
      </c>
      <c r="B10" s="118" t="s">
        <v>916</v>
      </c>
      <c r="F10" s="118" t="s">
        <v>990</v>
      </c>
      <c r="G10" s="118" t="s">
        <v>64</v>
      </c>
      <c r="H10" s="238" t="s">
        <v>1044</v>
      </c>
      <c r="I10" s="86" t="s">
        <v>1102</v>
      </c>
      <c r="J10" s="86" t="s">
        <v>1101</v>
      </c>
    </row>
    <row r="11" spans="1:12" x14ac:dyDescent="0.25">
      <c r="A11" s="118" t="s">
        <v>1013</v>
      </c>
      <c r="B11" s="118" t="s">
        <v>918</v>
      </c>
      <c r="F11" s="118" t="s">
        <v>991</v>
      </c>
      <c r="G11" s="118" t="s">
        <v>66</v>
      </c>
      <c r="H11" s="238" t="s">
        <v>1045</v>
      </c>
      <c r="I11" s="118" t="s">
        <v>1103</v>
      </c>
      <c r="K11" s="86"/>
    </row>
    <row r="12" spans="1:12" x14ac:dyDescent="0.25">
      <c r="A12" s="118" t="s">
        <v>1014</v>
      </c>
      <c r="B12" s="118" t="s">
        <v>920</v>
      </c>
      <c r="F12" s="118" t="s">
        <v>994</v>
      </c>
      <c r="G12" s="118" t="s">
        <v>68</v>
      </c>
      <c r="H12" s="238" t="s">
        <v>1151</v>
      </c>
    </row>
    <row r="13" spans="1:12" x14ac:dyDescent="0.25">
      <c r="A13" t="s">
        <v>987</v>
      </c>
      <c r="B13" s="118" t="s">
        <v>922</v>
      </c>
      <c r="F13" s="118" t="s">
        <v>995</v>
      </c>
      <c r="G13" s="118" t="s">
        <v>70</v>
      </c>
      <c r="H13" s="238" t="s">
        <v>1053</v>
      </c>
    </row>
    <row r="14" spans="1:12" x14ac:dyDescent="0.25">
      <c r="A14" t="s">
        <v>988</v>
      </c>
      <c r="B14" s="118" t="s">
        <v>924</v>
      </c>
      <c r="F14" s="118" t="s">
        <v>996</v>
      </c>
      <c r="G14" s="118" t="s">
        <v>72</v>
      </c>
      <c r="H14" s="238" t="s">
        <v>1157</v>
      </c>
    </row>
    <row r="15" spans="1:12" x14ac:dyDescent="0.25">
      <c r="A15" t="s">
        <v>989</v>
      </c>
      <c r="B15" s="118" t="s">
        <v>926</v>
      </c>
      <c r="F15" s="118" t="s">
        <v>993</v>
      </c>
      <c r="G15" s="118" t="s">
        <v>75</v>
      </c>
      <c r="H15" s="238" t="s">
        <v>1158</v>
      </c>
    </row>
    <row r="16" spans="1:12" x14ac:dyDescent="0.25">
      <c r="A16" t="s">
        <v>990</v>
      </c>
      <c r="B16" s="118" t="s">
        <v>928</v>
      </c>
      <c r="F16" s="118" t="s">
        <v>978</v>
      </c>
      <c r="G16" s="118" t="s">
        <v>77</v>
      </c>
      <c r="H16" s="238" t="s">
        <v>1136</v>
      </c>
    </row>
    <row r="17" spans="1:9" x14ac:dyDescent="0.25">
      <c r="A17" t="s">
        <v>991</v>
      </c>
      <c r="B17" s="118" t="s">
        <v>930</v>
      </c>
      <c r="F17" s="118" t="s">
        <v>983</v>
      </c>
      <c r="G17" s="118" t="s">
        <v>296</v>
      </c>
      <c r="H17" s="238" t="s">
        <v>1138</v>
      </c>
    </row>
    <row r="18" spans="1:9" x14ac:dyDescent="0.25">
      <c r="A18" t="s">
        <v>992</v>
      </c>
      <c r="B18" s="118" t="s">
        <v>932</v>
      </c>
      <c r="F18" s="118" t="s">
        <v>986</v>
      </c>
      <c r="G18" s="118" t="s">
        <v>79</v>
      </c>
      <c r="H18" s="238" t="s">
        <v>1144</v>
      </c>
    </row>
    <row r="19" spans="1:9" x14ac:dyDescent="0.25">
      <c r="A19" t="s">
        <v>993</v>
      </c>
      <c r="B19" s="118" t="s">
        <v>934</v>
      </c>
      <c r="F19" s="118" t="s">
        <v>985</v>
      </c>
      <c r="G19" s="118" t="s">
        <v>80</v>
      </c>
      <c r="H19" s="238" t="s">
        <v>1148</v>
      </c>
    </row>
    <row r="20" spans="1:9" x14ac:dyDescent="0.25">
      <c r="A20" t="s">
        <v>994</v>
      </c>
      <c r="B20" s="118" t="s">
        <v>936</v>
      </c>
      <c r="F20" s="118" t="s">
        <v>980</v>
      </c>
      <c r="G20" s="118" t="s">
        <v>82</v>
      </c>
      <c r="H20" s="238" t="s">
        <v>1146</v>
      </c>
    </row>
    <row r="21" spans="1:9" x14ac:dyDescent="0.25">
      <c r="A21" t="s">
        <v>995</v>
      </c>
      <c r="B21" s="118" t="s">
        <v>938</v>
      </c>
      <c r="F21" s="118" t="s">
        <v>982</v>
      </c>
      <c r="G21" s="118" t="s">
        <v>610</v>
      </c>
      <c r="H21" s="238" t="s">
        <v>1046</v>
      </c>
    </row>
    <row r="22" spans="1:9" x14ac:dyDescent="0.25">
      <c r="A22" t="s">
        <v>996</v>
      </c>
      <c r="B22" s="118" t="s">
        <v>940</v>
      </c>
      <c r="F22" s="118" t="s">
        <v>981</v>
      </c>
      <c r="G22" s="118" t="s">
        <v>279</v>
      </c>
      <c r="H22" s="238" t="s">
        <v>1153</v>
      </c>
    </row>
    <row r="23" spans="1:9" x14ac:dyDescent="0.25">
      <c r="A23" t="s">
        <v>997</v>
      </c>
      <c r="B23" s="118" t="s">
        <v>942</v>
      </c>
      <c r="F23" s="118" t="s">
        <v>979</v>
      </c>
      <c r="G23" s="118" t="s">
        <v>469</v>
      </c>
      <c r="H23" s="238" t="s">
        <v>1153</v>
      </c>
    </row>
    <row r="24" spans="1:9" x14ac:dyDescent="0.25">
      <c r="A24" t="s">
        <v>998</v>
      </c>
      <c r="B24" s="118" t="s">
        <v>943</v>
      </c>
      <c r="F24" s="118" t="s">
        <v>984</v>
      </c>
      <c r="G24" s="118" t="s">
        <v>86</v>
      </c>
      <c r="H24" s="238" t="s">
        <v>1047</v>
      </c>
    </row>
    <row r="25" spans="1:9" x14ac:dyDescent="0.25">
      <c r="A25" t="s">
        <v>999</v>
      </c>
      <c r="B25" s="118" t="s">
        <v>944</v>
      </c>
      <c r="F25" s="118" t="s">
        <v>1014</v>
      </c>
      <c r="G25" s="118" t="s">
        <v>298</v>
      </c>
      <c r="H25" s="238" t="s">
        <v>1154</v>
      </c>
    </row>
    <row r="26" spans="1:9" x14ac:dyDescent="0.25">
      <c r="A26" t="s">
        <v>1000</v>
      </c>
      <c r="B26" s="118" t="s">
        <v>946</v>
      </c>
      <c r="F26" s="118" t="s">
        <v>1013</v>
      </c>
      <c r="G26" s="118" t="s">
        <v>87</v>
      </c>
      <c r="H26" s="238" t="s">
        <v>1189</v>
      </c>
      <c r="I26" s="238"/>
    </row>
    <row r="27" spans="1:9" x14ac:dyDescent="0.25">
      <c r="A27" t="s">
        <v>1001</v>
      </c>
      <c r="B27" s="118" t="s">
        <v>948</v>
      </c>
      <c r="F27" s="118" t="s">
        <v>998</v>
      </c>
      <c r="G27" s="118" t="s">
        <v>89</v>
      </c>
      <c r="H27" s="238" t="s">
        <v>1048</v>
      </c>
    </row>
    <row r="28" spans="1:9" x14ac:dyDescent="0.25">
      <c r="A28" t="s">
        <v>1002</v>
      </c>
      <c r="B28" s="118" t="s">
        <v>950</v>
      </c>
      <c r="F28" s="118" t="s">
        <v>1001</v>
      </c>
      <c r="G28" s="118" t="s">
        <v>91</v>
      </c>
      <c r="H28" s="238" t="s">
        <v>1049</v>
      </c>
    </row>
    <row r="29" spans="1:9" x14ac:dyDescent="0.25">
      <c r="A29" t="s">
        <v>1003</v>
      </c>
      <c r="B29" s="118" t="s">
        <v>952</v>
      </c>
      <c r="F29" s="118" t="s">
        <v>1000</v>
      </c>
      <c r="G29" s="118" t="s">
        <v>93</v>
      </c>
      <c r="H29" s="238" t="s">
        <v>1050</v>
      </c>
    </row>
    <row r="30" spans="1:9" x14ac:dyDescent="0.25">
      <c r="A30" t="s">
        <v>1004</v>
      </c>
      <c r="B30" s="118" t="s">
        <v>954</v>
      </c>
      <c r="F30" s="118" t="s">
        <v>997</v>
      </c>
      <c r="G30" s="118" t="s">
        <v>95</v>
      </c>
      <c r="H30" s="238" t="s">
        <v>1051</v>
      </c>
    </row>
    <row r="31" spans="1:9" x14ac:dyDescent="0.25">
      <c r="A31" s="238" t="s">
        <v>1169</v>
      </c>
      <c r="B31" s="238" t="s">
        <v>1170</v>
      </c>
      <c r="F31" s="118" t="s">
        <v>999</v>
      </c>
      <c r="G31" s="118" t="s">
        <v>504</v>
      </c>
      <c r="H31" s="238" t="s">
        <v>160</v>
      </c>
    </row>
    <row r="32" spans="1:9" x14ac:dyDescent="0.25">
      <c r="A32" t="s">
        <v>1005</v>
      </c>
      <c r="B32" s="118" t="s">
        <v>956</v>
      </c>
      <c r="F32" s="118" t="s">
        <v>989</v>
      </c>
      <c r="G32" s="118" t="s">
        <v>300</v>
      </c>
      <c r="H32" s="238" t="s">
        <v>1052</v>
      </c>
    </row>
    <row r="33" spans="1:13" x14ac:dyDescent="0.25">
      <c r="A33" t="s">
        <v>1006</v>
      </c>
      <c r="B33" s="118" t="s">
        <v>958</v>
      </c>
      <c r="F33" s="118" t="s">
        <v>987</v>
      </c>
      <c r="G33" s="118" t="s">
        <v>97</v>
      </c>
      <c r="H33" s="238" t="s">
        <v>1104</v>
      </c>
    </row>
    <row r="34" spans="1:13" x14ac:dyDescent="0.25">
      <c r="A34" t="s">
        <v>1007</v>
      </c>
      <c r="B34" s="118" t="s">
        <v>960</v>
      </c>
      <c r="F34" s="118" t="s">
        <v>988</v>
      </c>
      <c r="G34" s="118" t="s">
        <v>99</v>
      </c>
      <c r="H34" s="238" t="s">
        <v>1142</v>
      </c>
      <c r="L34" s="118"/>
      <c r="M34" s="118"/>
    </row>
    <row r="35" spans="1:13" x14ac:dyDescent="0.25">
      <c r="A35" t="s">
        <v>1008</v>
      </c>
      <c r="B35" s="118" t="s">
        <v>962</v>
      </c>
      <c r="F35" s="118" t="s">
        <v>1009</v>
      </c>
      <c r="G35" s="118" t="s">
        <v>101</v>
      </c>
      <c r="H35" s="238" t="s">
        <v>1140</v>
      </c>
      <c r="L35" s="118"/>
      <c r="M35" s="118"/>
    </row>
    <row r="36" spans="1:13" x14ac:dyDescent="0.25">
      <c r="A36" t="s">
        <v>1009</v>
      </c>
      <c r="B36" s="118" t="s">
        <v>964</v>
      </c>
      <c r="F36" s="118" t="s">
        <v>1008</v>
      </c>
      <c r="G36" s="118" t="s">
        <v>104</v>
      </c>
      <c r="H36" s="238" t="s">
        <v>1155</v>
      </c>
      <c r="J36" s="118" t="s">
        <v>1160</v>
      </c>
      <c r="M36" s="118"/>
    </row>
    <row r="37" spans="1:13" x14ac:dyDescent="0.25">
      <c r="A37" t="s">
        <v>1010</v>
      </c>
      <c r="B37" s="118" t="s">
        <v>966</v>
      </c>
      <c r="F37" s="118" t="s">
        <v>1011</v>
      </c>
      <c r="G37" s="118" t="s">
        <v>106</v>
      </c>
      <c r="H37" s="238" t="s">
        <v>1156</v>
      </c>
      <c r="J37" s="118" t="s">
        <v>1160</v>
      </c>
      <c r="M37" s="118"/>
    </row>
    <row r="38" spans="1:13" x14ac:dyDescent="0.25">
      <c r="A38" t="s">
        <v>1011</v>
      </c>
      <c r="B38" s="118" t="s">
        <v>968</v>
      </c>
      <c r="F38" s="118" t="s">
        <v>1012</v>
      </c>
      <c r="G38" s="118" t="s">
        <v>108</v>
      </c>
      <c r="H38" s="238" t="s">
        <v>1054</v>
      </c>
      <c r="J38" s="118" t="s">
        <v>1160</v>
      </c>
      <c r="M38" s="118"/>
    </row>
    <row r="39" spans="1:13" x14ac:dyDescent="0.25">
      <c r="A39" t="s">
        <v>1012</v>
      </c>
      <c r="B39" s="118" t="s">
        <v>970</v>
      </c>
      <c r="F39" s="118" t="s">
        <v>1010</v>
      </c>
      <c r="G39" s="118" t="s">
        <v>110</v>
      </c>
      <c r="H39" s="238" t="s">
        <v>1159</v>
      </c>
      <c r="J39" s="118" t="s">
        <v>1160</v>
      </c>
      <c r="M39" s="118"/>
    </row>
    <row r="40" spans="1:13" x14ac:dyDescent="0.25">
      <c r="A40" t="s">
        <v>1032</v>
      </c>
      <c r="B40" s="118" t="s">
        <v>971</v>
      </c>
      <c r="F40" s="86"/>
      <c r="G40" s="118" t="s">
        <v>612</v>
      </c>
      <c r="H40" s="238" t="s">
        <v>1056</v>
      </c>
      <c r="J40" s="118" t="s">
        <v>1160</v>
      </c>
      <c r="M40" s="118"/>
    </row>
    <row r="41" spans="1:13" x14ac:dyDescent="0.25">
      <c r="A41" t="s">
        <v>1033</v>
      </c>
      <c r="B41" s="118" t="s">
        <v>972</v>
      </c>
      <c r="G41" s="118" t="s">
        <v>112</v>
      </c>
      <c r="J41" s="118" t="s">
        <v>1160</v>
      </c>
      <c r="M41" s="118"/>
    </row>
    <row r="42" spans="1:13" x14ac:dyDescent="0.25">
      <c r="A42" t="s">
        <v>1034</v>
      </c>
      <c r="B42" s="118" t="s">
        <v>973</v>
      </c>
      <c r="G42" s="118" t="s">
        <v>114</v>
      </c>
      <c r="J42" s="118" t="s">
        <v>1160</v>
      </c>
    </row>
    <row r="43" spans="1:13" x14ac:dyDescent="0.25">
      <c r="A43" t="s">
        <v>1035</v>
      </c>
      <c r="B43" s="118" t="s">
        <v>974</v>
      </c>
      <c r="G43" s="118" t="s">
        <v>116</v>
      </c>
      <c r="J43" s="118" t="s">
        <v>1160</v>
      </c>
    </row>
    <row r="44" spans="1:13" x14ac:dyDescent="0.25">
      <c r="A44" s="238" t="s">
        <v>1036</v>
      </c>
      <c r="B44" s="238" t="s">
        <v>975</v>
      </c>
      <c r="G44" s="118" t="s">
        <v>118</v>
      </c>
      <c r="J44" s="118" t="s">
        <v>1160</v>
      </c>
    </row>
    <row r="45" spans="1:13" x14ac:dyDescent="0.25">
      <c r="A45" t="s">
        <v>1131</v>
      </c>
      <c r="B45" s="118" t="s">
        <v>1130</v>
      </c>
      <c r="G45" s="118" t="s">
        <v>120</v>
      </c>
      <c r="J45" s="118" t="s">
        <v>1160</v>
      </c>
    </row>
    <row r="46" spans="1:13" x14ac:dyDescent="0.25">
      <c r="A46" t="s">
        <v>1037</v>
      </c>
      <c r="B46" s="118" t="s">
        <v>976</v>
      </c>
      <c r="G46" s="118" t="s">
        <v>122</v>
      </c>
      <c r="J46" s="118" t="s">
        <v>1160</v>
      </c>
    </row>
    <row r="47" spans="1:13" x14ac:dyDescent="0.25">
      <c r="A47" t="s">
        <v>1038</v>
      </c>
      <c r="B47" s="86" t="s">
        <v>977</v>
      </c>
      <c r="G47" s="118" t="s">
        <v>125</v>
      </c>
      <c r="J47" s="118" t="s">
        <v>1160</v>
      </c>
    </row>
    <row r="48" spans="1:13" x14ac:dyDescent="0.25">
      <c r="A48" s="118" t="s">
        <v>1102</v>
      </c>
      <c r="B48" s="86" t="s">
        <v>1106</v>
      </c>
      <c r="G48" s="118" t="s">
        <v>127</v>
      </c>
      <c r="J48" s="118" t="s">
        <v>1160</v>
      </c>
    </row>
    <row r="49" spans="1:11" x14ac:dyDescent="0.25">
      <c r="A49" s="118" t="s">
        <v>1103</v>
      </c>
      <c r="B49" s="86" t="s">
        <v>1107</v>
      </c>
      <c r="G49" s="118" t="s">
        <v>129</v>
      </c>
      <c r="J49" s="118" t="s">
        <v>1160</v>
      </c>
    </row>
    <row r="50" spans="1:11" x14ac:dyDescent="0.25">
      <c r="A50" s="238" t="s">
        <v>1152</v>
      </c>
      <c r="B50" s="238" t="s">
        <v>1161</v>
      </c>
      <c r="G50" s="118" t="s">
        <v>131</v>
      </c>
      <c r="J50" s="238"/>
      <c r="K50" s="118"/>
    </row>
    <row r="51" spans="1:11" x14ac:dyDescent="0.25">
      <c r="A51" s="238" t="s">
        <v>1039</v>
      </c>
      <c r="B51" s="238" t="s">
        <v>1057</v>
      </c>
      <c r="G51" s="118" t="s">
        <v>133</v>
      </c>
      <c r="J51" s="238"/>
      <c r="K51" s="118"/>
    </row>
    <row r="52" spans="1:11" x14ac:dyDescent="0.25">
      <c r="A52" s="238" t="s">
        <v>1040</v>
      </c>
      <c r="B52" s="238" t="s">
        <v>1058</v>
      </c>
      <c r="G52" s="118" t="s">
        <v>135</v>
      </c>
      <c r="J52" s="238"/>
      <c r="K52" s="118"/>
    </row>
    <row r="53" spans="1:11" x14ac:dyDescent="0.25">
      <c r="A53" s="238" t="s">
        <v>1041</v>
      </c>
      <c r="B53" s="238" t="s">
        <v>84</v>
      </c>
      <c r="G53" s="118" t="s">
        <v>137</v>
      </c>
      <c r="J53" s="238"/>
      <c r="K53" s="118"/>
    </row>
    <row r="54" spans="1:11" x14ac:dyDescent="0.25">
      <c r="A54" s="238" t="s">
        <v>1055</v>
      </c>
      <c r="B54" s="238" t="s">
        <v>257</v>
      </c>
      <c r="G54" s="118" t="s">
        <v>139</v>
      </c>
      <c r="J54" s="238"/>
      <c r="K54" s="118"/>
    </row>
    <row r="55" spans="1:11" x14ac:dyDescent="0.25">
      <c r="A55" s="238" t="s">
        <v>1042</v>
      </c>
      <c r="B55" s="238" t="s">
        <v>1059</v>
      </c>
      <c r="G55" s="118" t="s">
        <v>141</v>
      </c>
      <c r="J55" s="238"/>
      <c r="K55" s="118"/>
    </row>
    <row r="56" spans="1:11" x14ac:dyDescent="0.25">
      <c r="A56" s="238" t="s">
        <v>1043</v>
      </c>
      <c r="B56" s="238" t="s">
        <v>837</v>
      </c>
      <c r="G56" s="118" t="s">
        <v>143</v>
      </c>
      <c r="J56" s="238"/>
      <c r="K56" s="118"/>
    </row>
    <row r="57" spans="1:11" x14ac:dyDescent="0.25">
      <c r="A57" s="238" t="s">
        <v>1150</v>
      </c>
      <c r="B57" s="238" t="s">
        <v>838</v>
      </c>
      <c r="G57" s="118" t="s">
        <v>145</v>
      </c>
      <c r="J57" s="238"/>
      <c r="K57" s="118"/>
    </row>
    <row r="58" spans="1:11" x14ac:dyDescent="0.25">
      <c r="A58" s="238" t="s">
        <v>1044</v>
      </c>
      <c r="B58" s="238" t="s">
        <v>839</v>
      </c>
      <c r="G58" s="118" t="s">
        <v>148</v>
      </c>
      <c r="J58" s="238"/>
      <c r="K58" s="118"/>
    </row>
    <row r="59" spans="1:11" x14ac:dyDescent="0.25">
      <c r="A59" s="238" t="s">
        <v>1045</v>
      </c>
      <c r="B59" s="238" t="s">
        <v>840</v>
      </c>
      <c r="G59" s="118" t="s">
        <v>150</v>
      </c>
      <c r="J59" s="238"/>
      <c r="K59" s="118"/>
    </row>
    <row r="60" spans="1:11" x14ac:dyDescent="0.25">
      <c r="A60" s="238" t="s">
        <v>1151</v>
      </c>
      <c r="B60" s="238" t="s">
        <v>841</v>
      </c>
      <c r="G60" s="118" t="s">
        <v>152</v>
      </c>
      <c r="J60" s="238"/>
      <c r="K60" s="118"/>
    </row>
    <row r="61" spans="1:11" x14ac:dyDescent="0.25">
      <c r="A61" s="238" t="s">
        <v>1053</v>
      </c>
      <c r="B61" s="238" t="s">
        <v>842</v>
      </c>
      <c r="G61" s="118" t="s">
        <v>155</v>
      </c>
      <c r="J61" s="238"/>
      <c r="K61" s="118"/>
    </row>
    <row r="62" spans="1:11" x14ac:dyDescent="0.25">
      <c r="A62" s="238" t="s">
        <v>1157</v>
      </c>
      <c r="B62" s="238" t="s">
        <v>843</v>
      </c>
      <c r="G62" s="118" t="s">
        <v>259</v>
      </c>
      <c r="J62" s="238"/>
      <c r="K62" s="118"/>
    </row>
    <row r="63" spans="1:11" x14ac:dyDescent="0.25">
      <c r="A63" s="238" t="s">
        <v>1158</v>
      </c>
      <c r="B63" s="238" t="s">
        <v>844</v>
      </c>
      <c r="G63" s="118" t="s">
        <v>302</v>
      </c>
      <c r="J63" s="238"/>
      <c r="K63" s="118"/>
    </row>
    <row r="64" spans="1:11" x14ac:dyDescent="0.25">
      <c r="A64" s="238" t="s">
        <v>1136</v>
      </c>
      <c r="B64" s="238" t="s">
        <v>1137</v>
      </c>
      <c r="G64" s="118" t="s">
        <v>304</v>
      </c>
      <c r="J64" s="238"/>
      <c r="K64" s="118"/>
    </row>
    <row r="65" spans="1:11" x14ac:dyDescent="0.25">
      <c r="A65" s="238" t="s">
        <v>1138</v>
      </c>
      <c r="B65" s="238" t="s">
        <v>1139</v>
      </c>
      <c r="G65" s="118" t="s">
        <v>160</v>
      </c>
      <c r="J65" s="238"/>
      <c r="K65" s="118"/>
    </row>
    <row r="66" spans="1:11" x14ac:dyDescent="0.25">
      <c r="A66" s="238" t="s">
        <v>1144</v>
      </c>
      <c r="B66" s="238" t="s">
        <v>1145</v>
      </c>
      <c r="G66" s="118" t="s">
        <v>162</v>
      </c>
      <c r="J66" s="238"/>
      <c r="K66" s="118"/>
    </row>
    <row r="67" spans="1:11" x14ac:dyDescent="0.25">
      <c r="A67" s="238" t="s">
        <v>1148</v>
      </c>
      <c r="B67" s="238" t="s">
        <v>1149</v>
      </c>
      <c r="G67" s="118" t="s">
        <v>164</v>
      </c>
      <c r="J67" s="238"/>
      <c r="K67" s="118"/>
    </row>
    <row r="68" spans="1:11" x14ac:dyDescent="0.25">
      <c r="A68" s="238" t="s">
        <v>1146</v>
      </c>
      <c r="B68" s="238" t="s">
        <v>1147</v>
      </c>
      <c r="G68" s="238" t="s">
        <v>1184</v>
      </c>
      <c r="J68" s="238"/>
      <c r="K68" s="118"/>
    </row>
    <row r="69" spans="1:11" x14ac:dyDescent="0.25">
      <c r="A69" s="238" t="s">
        <v>1046</v>
      </c>
      <c r="B69" s="238" t="s">
        <v>1060</v>
      </c>
      <c r="G69" s="118" t="s">
        <v>166</v>
      </c>
      <c r="J69" s="238"/>
      <c r="K69" s="118"/>
    </row>
    <row r="70" spans="1:11" x14ac:dyDescent="0.25">
      <c r="A70" s="238" t="s">
        <v>1153</v>
      </c>
      <c r="B70" s="238" t="s">
        <v>1162</v>
      </c>
      <c r="G70" s="118" t="s">
        <v>169</v>
      </c>
      <c r="J70" s="238"/>
      <c r="K70" s="118"/>
    </row>
    <row r="71" spans="1:11" x14ac:dyDescent="0.25">
      <c r="A71" s="238" t="s">
        <v>1153</v>
      </c>
      <c r="B71" s="238" t="s">
        <v>1061</v>
      </c>
      <c r="G71" s="118" t="s">
        <v>171</v>
      </c>
      <c r="J71" s="238"/>
      <c r="K71" s="118"/>
    </row>
    <row r="72" spans="1:11" x14ac:dyDescent="0.25">
      <c r="A72" s="238" t="s">
        <v>1047</v>
      </c>
      <c r="B72" s="238" t="s">
        <v>845</v>
      </c>
      <c r="G72" s="118" t="s">
        <v>306</v>
      </c>
      <c r="J72" s="238"/>
      <c r="K72" s="118"/>
    </row>
    <row r="73" spans="1:11" x14ac:dyDescent="0.25">
      <c r="A73" s="238" t="s">
        <v>1154</v>
      </c>
      <c r="B73" s="238" t="s">
        <v>1163</v>
      </c>
      <c r="G73" s="118" t="s">
        <v>173</v>
      </c>
      <c r="J73" s="238"/>
      <c r="K73" s="118"/>
    </row>
    <row r="74" spans="1:11" x14ac:dyDescent="0.25">
      <c r="A74" s="238" t="s">
        <v>1189</v>
      </c>
      <c r="B74" s="238" t="s">
        <v>1188</v>
      </c>
      <c r="G74" s="118" t="s">
        <v>175</v>
      </c>
      <c r="J74" s="238"/>
      <c r="K74" s="118"/>
    </row>
    <row r="75" spans="1:11" x14ac:dyDescent="0.25">
      <c r="A75" s="238" t="s">
        <v>1048</v>
      </c>
      <c r="B75" s="238" t="s">
        <v>1062</v>
      </c>
      <c r="G75" s="118" t="s">
        <v>178</v>
      </c>
      <c r="J75" s="238"/>
      <c r="K75" s="118"/>
    </row>
    <row r="76" spans="1:11" x14ac:dyDescent="0.25">
      <c r="A76" s="238" t="s">
        <v>1049</v>
      </c>
      <c r="B76" s="238" t="s">
        <v>275</v>
      </c>
      <c r="G76" s="118" t="s">
        <v>180</v>
      </c>
      <c r="J76" s="238"/>
      <c r="K76" s="118"/>
    </row>
    <row r="77" spans="1:11" x14ac:dyDescent="0.25">
      <c r="A77" s="238" t="s">
        <v>1050</v>
      </c>
      <c r="B77" s="238" t="s">
        <v>158</v>
      </c>
      <c r="G77" s="118" t="s">
        <v>182</v>
      </c>
      <c r="J77" s="238"/>
      <c r="K77" s="118"/>
    </row>
    <row r="78" spans="1:11" x14ac:dyDescent="0.25">
      <c r="A78" s="238" t="s">
        <v>1051</v>
      </c>
      <c r="B78" s="238" t="s">
        <v>159</v>
      </c>
      <c r="G78" s="118" t="s">
        <v>184</v>
      </c>
      <c r="J78" s="238"/>
      <c r="K78" s="118"/>
    </row>
    <row r="79" spans="1:11" s="118" customFormat="1" x14ac:dyDescent="0.25">
      <c r="A79" s="238" t="s">
        <v>160</v>
      </c>
      <c r="B79" s="238" t="s">
        <v>161</v>
      </c>
      <c r="C79" s="217"/>
      <c r="D79" s="86"/>
      <c r="E79" s="217"/>
      <c r="G79" s="118" t="s">
        <v>186</v>
      </c>
      <c r="J79" s="238"/>
    </row>
    <row r="80" spans="1:11" s="118" customFormat="1" x14ac:dyDescent="0.25">
      <c r="A80" s="238" t="s">
        <v>1052</v>
      </c>
      <c r="B80" s="238" t="s">
        <v>1063</v>
      </c>
      <c r="C80" s="217"/>
      <c r="D80" s="86"/>
      <c r="E80" s="217"/>
      <c r="G80" s="118" t="s">
        <v>188</v>
      </c>
      <c r="J80" s="238"/>
    </row>
    <row r="81" spans="1:11" s="118" customFormat="1" x14ac:dyDescent="0.25">
      <c r="A81" s="238" t="s">
        <v>1142</v>
      </c>
      <c r="B81" s="238" t="s">
        <v>1143</v>
      </c>
      <c r="C81" s="217"/>
      <c r="D81" s="86"/>
      <c r="E81" s="217"/>
      <c r="G81" s="118" t="s">
        <v>190</v>
      </c>
      <c r="J81" s="238"/>
    </row>
    <row r="82" spans="1:11" s="118" customFormat="1" x14ac:dyDescent="0.25">
      <c r="A82" s="238" t="s">
        <v>1140</v>
      </c>
      <c r="B82" s="238" t="s">
        <v>1141</v>
      </c>
      <c r="C82" s="217"/>
      <c r="D82" s="86"/>
      <c r="E82" s="217"/>
      <c r="G82" s="118" t="s">
        <v>192</v>
      </c>
      <c r="J82" s="238"/>
    </row>
    <row r="83" spans="1:11" s="118" customFormat="1" x14ac:dyDescent="0.25">
      <c r="A83" s="238" t="s">
        <v>1155</v>
      </c>
      <c r="B83" s="238" t="s">
        <v>1164</v>
      </c>
      <c r="C83" s="217"/>
      <c r="D83" s="86"/>
      <c r="E83" s="217"/>
      <c r="G83" s="118" t="s">
        <v>194</v>
      </c>
      <c r="J83" s="238"/>
    </row>
    <row r="84" spans="1:11" s="118" customFormat="1" x14ac:dyDescent="0.25">
      <c r="A84" s="238" t="s">
        <v>1156</v>
      </c>
      <c r="B84" s="238" t="s">
        <v>1165</v>
      </c>
      <c r="C84" s="217"/>
      <c r="D84" s="86"/>
      <c r="E84" s="217"/>
      <c r="G84" s="118" t="s">
        <v>196</v>
      </c>
      <c r="J84" s="238"/>
    </row>
    <row r="85" spans="1:11" s="118" customFormat="1" x14ac:dyDescent="0.25">
      <c r="A85" s="238" t="s">
        <v>1054</v>
      </c>
      <c r="B85" s="238" t="s">
        <v>846</v>
      </c>
      <c r="C85" s="217"/>
      <c r="D85" s="86"/>
      <c r="E85" s="217"/>
      <c r="G85" s="118" t="s">
        <v>199</v>
      </c>
      <c r="J85" s="238"/>
    </row>
    <row r="86" spans="1:11" s="118" customFormat="1" x14ac:dyDescent="0.25">
      <c r="A86" s="238" t="s">
        <v>1159</v>
      </c>
      <c r="B86" s="238" t="s">
        <v>280</v>
      </c>
      <c r="C86" s="217"/>
      <c r="D86" s="86"/>
      <c r="E86" s="217"/>
      <c r="G86" s="118" t="s">
        <v>202</v>
      </c>
      <c r="J86" s="238"/>
    </row>
    <row r="87" spans="1:11" s="118" customFormat="1" x14ac:dyDescent="0.25">
      <c r="A87" s="238" t="s">
        <v>1056</v>
      </c>
      <c r="B87" s="238" t="s">
        <v>1064</v>
      </c>
      <c r="C87" s="217"/>
      <c r="D87" s="86"/>
      <c r="E87" s="217"/>
      <c r="G87" s="118" t="s">
        <v>204</v>
      </c>
      <c r="J87" s="238"/>
    </row>
    <row r="88" spans="1:11" s="118" customFormat="1" x14ac:dyDescent="0.25">
      <c r="A88" s="118" t="s">
        <v>1104</v>
      </c>
      <c r="B88" s="86" t="s">
        <v>1108</v>
      </c>
      <c r="C88" s="217"/>
      <c r="D88" s="86"/>
      <c r="E88" s="217"/>
      <c r="G88" s="118" t="s">
        <v>207</v>
      </c>
      <c r="J88" s="238"/>
    </row>
    <row r="89" spans="1:11" s="118" customFormat="1" x14ac:dyDescent="0.25">
      <c r="A89" s="118" t="s">
        <v>1105</v>
      </c>
      <c r="B89" s="86" t="s">
        <v>1109</v>
      </c>
      <c r="C89" s="217"/>
      <c r="D89" s="86"/>
      <c r="E89" s="217"/>
      <c r="G89" s="118" t="s">
        <v>209</v>
      </c>
      <c r="K89" s="238"/>
    </row>
    <row r="90" spans="1:11" s="118" customFormat="1" x14ac:dyDescent="0.25">
      <c r="A90" s="118" t="s">
        <v>1066</v>
      </c>
      <c r="B90" s="86" t="s">
        <v>1065</v>
      </c>
      <c r="C90" s="217"/>
      <c r="D90" s="86"/>
      <c r="E90" s="217"/>
      <c r="G90" s="118" t="s">
        <v>211</v>
      </c>
      <c r="K90" s="238"/>
    </row>
    <row r="91" spans="1:11" s="118" customFormat="1" x14ac:dyDescent="0.25">
      <c r="A91" s="118" t="s">
        <v>1068</v>
      </c>
      <c r="B91" s="86" t="s">
        <v>1067</v>
      </c>
      <c r="C91" s="217"/>
      <c r="D91" s="86"/>
      <c r="E91" s="217"/>
      <c r="G91" s="118" t="s">
        <v>262</v>
      </c>
      <c r="K91" s="238"/>
    </row>
    <row r="92" spans="1:11" s="118" customFormat="1" x14ac:dyDescent="0.25">
      <c r="A92" s="118" t="s">
        <v>1070</v>
      </c>
      <c r="B92" s="86" t="s">
        <v>1069</v>
      </c>
      <c r="C92" s="217"/>
      <c r="D92" s="86"/>
      <c r="E92" s="217"/>
      <c r="G92" s="118" t="s">
        <v>213</v>
      </c>
      <c r="K92" s="238"/>
    </row>
    <row r="93" spans="1:11" x14ac:dyDescent="0.25">
      <c r="A93" s="118" t="s">
        <v>1072</v>
      </c>
      <c r="B93" s="86" t="s">
        <v>1071</v>
      </c>
      <c r="G93" s="118" t="s">
        <v>217</v>
      </c>
    </row>
    <row r="94" spans="1:11" x14ac:dyDescent="0.25">
      <c r="A94" s="118" t="s">
        <v>1074</v>
      </c>
      <c r="B94" s="118" t="s">
        <v>1073</v>
      </c>
      <c r="G94" s="118" t="s">
        <v>219</v>
      </c>
    </row>
    <row r="95" spans="1:11" x14ac:dyDescent="0.25">
      <c r="A95" s="118" t="s">
        <v>1076</v>
      </c>
      <c r="B95" s="118" t="s">
        <v>1075</v>
      </c>
      <c r="G95" s="118" t="s">
        <v>215</v>
      </c>
    </row>
    <row r="96" spans="1:11" x14ac:dyDescent="0.25">
      <c r="A96" s="118" t="s">
        <v>1077</v>
      </c>
      <c r="B96" s="118">
        <v>1662</v>
      </c>
      <c r="G96" s="118" t="s">
        <v>253</v>
      </c>
    </row>
    <row r="97" spans="1:7" x14ac:dyDescent="0.25">
      <c r="A97" s="118" t="s">
        <v>1079</v>
      </c>
      <c r="B97" s="118" t="s">
        <v>1078</v>
      </c>
      <c r="G97" s="118" t="s">
        <v>221</v>
      </c>
    </row>
    <row r="98" spans="1:7" x14ac:dyDescent="0.25">
      <c r="A98" s="118" t="s">
        <v>1101</v>
      </c>
      <c r="B98" s="118" t="s">
        <v>1110</v>
      </c>
      <c r="G98" s="118" t="s">
        <v>223</v>
      </c>
    </row>
    <row r="99" spans="1:7" x14ac:dyDescent="0.25">
      <c r="A99" s="86" t="s">
        <v>1134</v>
      </c>
      <c r="B99" s="86" t="s">
        <v>1135</v>
      </c>
      <c r="G99" s="118" t="s">
        <v>225</v>
      </c>
    </row>
    <row r="100" spans="1:7" x14ac:dyDescent="0.25">
      <c r="A100" t="s">
        <v>1113</v>
      </c>
      <c r="B100" t="s">
        <v>1118</v>
      </c>
      <c r="G100" s="118" t="s">
        <v>227</v>
      </c>
    </row>
    <row r="101" spans="1:7" x14ac:dyDescent="0.25">
      <c r="A101" t="s">
        <v>1114</v>
      </c>
      <c r="B101" t="s">
        <v>1119</v>
      </c>
      <c r="G101" s="118" t="s">
        <v>229</v>
      </c>
    </row>
    <row r="102" spans="1:7" x14ac:dyDescent="0.25">
      <c r="A102" t="s">
        <v>1115</v>
      </c>
      <c r="B102" t="s">
        <v>1120</v>
      </c>
      <c r="G102" s="118" t="s">
        <v>231</v>
      </c>
    </row>
    <row r="103" spans="1:7" x14ac:dyDescent="0.25">
      <c r="A103" s="118" t="s">
        <v>47</v>
      </c>
      <c r="B103" s="118" t="s">
        <v>48</v>
      </c>
      <c r="G103" s="118" t="s">
        <v>233</v>
      </c>
    </row>
    <row r="104" spans="1:7" x14ac:dyDescent="0.25">
      <c r="A104" s="118" t="s">
        <v>49</v>
      </c>
      <c r="B104" s="118" t="s">
        <v>50</v>
      </c>
      <c r="G104" s="118" t="s">
        <v>235</v>
      </c>
    </row>
    <row r="105" spans="1:7" x14ac:dyDescent="0.25">
      <c r="A105" s="118" t="s">
        <v>51</v>
      </c>
      <c r="B105" s="118" t="s">
        <v>52</v>
      </c>
      <c r="G105" s="118" t="s">
        <v>243</v>
      </c>
    </row>
    <row r="106" spans="1:7" x14ac:dyDescent="0.25">
      <c r="A106" s="118" t="s">
        <v>53</v>
      </c>
      <c r="B106" s="118" t="s">
        <v>55</v>
      </c>
      <c r="G106" s="118" t="s">
        <v>237</v>
      </c>
    </row>
    <row r="107" spans="1:7" x14ac:dyDescent="0.25">
      <c r="A107" s="118" t="s">
        <v>56</v>
      </c>
      <c r="B107" s="118" t="s">
        <v>57</v>
      </c>
      <c r="G107" s="113" t="s">
        <v>239</v>
      </c>
    </row>
    <row r="108" spans="1:7" x14ac:dyDescent="0.25">
      <c r="A108" s="118" t="s">
        <v>58</v>
      </c>
      <c r="B108" s="118" t="s">
        <v>59</v>
      </c>
      <c r="G108" s="113" t="s">
        <v>241</v>
      </c>
    </row>
    <row r="109" spans="1:7" x14ac:dyDescent="0.25">
      <c r="A109" s="118" t="s">
        <v>60</v>
      </c>
      <c r="B109" s="118" t="s">
        <v>61</v>
      </c>
      <c r="G109" s="113" t="s">
        <v>245</v>
      </c>
    </row>
    <row r="110" spans="1:7" x14ac:dyDescent="0.25">
      <c r="A110" s="118" t="s">
        <v>62</v>
      </c>
      <c r="B110" s="118" t="s">
        <v>63</v>
      </c>
      <c r="G110" s="113" t="s">
        <v>246</v>
      </c>
    </row>
    <row r="111" spans="1:7" x14ac:dyDescent="0.25">
      <c r="A111" s="118" t="s">
        <v>64</v>
      </c>
      <c r="B111" s="118" t="s">
        <v>65</v>
      </c>
      <c r="G111" s="113" t="s">
        <v>248</v>
      </c>
    </row>
    <row r="112" spans="1:7" x14ac:dyDescent="0.25">
      <c r="A112" s="118" t="s">
        <v>66</v>
      </c>
      <c r="B112" s="118" t="s">
        <v>67</v>
      </c>
      <c r="G112" s="118" t="s">
        <v>1111</v>
      </c>
    </row>
    <row r="113" spans="1:13" x14ac:dyDescent="0.25">
      <c r="A113" s="118" t="s">
        <v>68</v>
      </c>
      <c r="B113" s="118" t="s">
        <v>69</v>
      </c>
      <c r="G113" s="118" t="s">
        <v>1112</v>
      </c>
    </row>
    <row r="114" spans="1:13" s="219" customFormat="1" x14ac:dyDescent="0.25">
      <c r="A114" s="118" t="s">
        <v>70</v>
      </c>
      <c r="B114" s="118" t="s">
        <v>71</v>
      </c>
      <c r="C114" s="217"/>
      <c r="D114" s="86"/>
      <c r="E114" s="217"/>
      <c r="F114" s="118"/>
      <c r="G114" s="118"/>
      <c r="H114" s="118"/>
      <c r="I114" s="118"/>
      <c r="J114" s="118"/>
      <c r="K114" s="238"/>
      <c r="L114" s="118"/>
      <c r="M114" s="118"/>
    </row>
    <row r="115" spans="1:13" x14ac:dyDescent="0.25">
      <c r="A115" s="118" t="s">
        <v>72</v>
      </c>
      <c r="B115" s="118" t="s">
        <v>74</v>
      </c>
      <c r="G115" s="86"/>
    </row>
    <row r="116" spans="1:13" x14ac:dyDescent="0.25">
      <c r="A116" s="118" t="s">
        <v>75</v>
      </c>
      <c r="B116" s="118" t="s">
        <v>76</v>
      </c>
    </row>
    <row r="117" spans="1:13" x14ac:dyDescent="0.25">
      <c r="A117" s="118" t="s">
        <v>77</v>
      </c>
      <c r="B117" s="118" t="s">
        <v>78</v>
      </c>
    </row>
    <row r="118" spans="1:13" x14ac:dyDescent="0.25">
      <c r="A118" s="118" t="s">
        <v>296</v>
      </c>
      <c r="B118" s="118" t="s">
        <v>297</v>
      </c>
    </row>
    <row r="119" spans="1:13" x14ac:dyDescent="0.25">
      <c r="A119" s="118" t="s">
        <v>79</v>
      </c>
      <c r="B119" s="118" t="s">
        <v>609</v>
      </c>
    </row>
    <row r="120" spans="1:13" s="219" customFormat="1" x14ac:dyDescent="0.25">
      <c r="A120" s="118" t="s">
        <v>80</v>
      </c>
      <c r="B120" s="118" t="s">
        <v>81</v>
      </c>
      <c r="C120" s="217"/>
      <c r="D120" s="86"/>
      <c r="E120" s="217"/>
      <c r="F120" s="118"/>
      <c r="G120" s="118"/>
      <c r="H120" s="118"/>
      <c r="I120" s="118"/>
      <c r="J120" s="118"/>
      <c r="K120" s="238"/>
      <c r="L120" s="118"/>
      <c r="M120" s="118"/>
    </row>
    <row r="121" spans="1:13" x14ac:dyDescent="0.25">
      <c r="A121" s="118" t="s">
        <v>82</v>
      </c>
      <c r="B121" s="118" t="s">
        <v>83</v>
      </c>
      <c r="L121" s="118"/>
      <c r="M121" s="118"/>
    </row>
    <row r="122" spans="1:13" x14ac:dyDescent="0.25">
      <c r="A122" s="118" t="s">
        <v>610</v>
      </c>
      <c r="B122" s="118" t="s">
        <v>608</v>
      </c>
    </row>
    <row r="123" spans="1:13" x14ac:dyDescent="0.25">
      <c r="A123" s="118" t="s">
        <v>279</v>
      </c>
      <c r="B123" s="118" t="s">
        <v>280</v>
      </c>
      <c r="L123" s="118"/>
      <c r="M123" s="118"/>
    </row>
    <row r="124" spans="1:13" x14ac:dyDescent="0.25">
      <c r="A124" s="118" t="s">
        <v>469</v>
      </c>
      <c r="B124" s="118" t="s">
        <v>85</v>
      </c>
      <c r="L124" s="118"/>
      <c r="M124" s="118"/>
    </row>
    <row r="125" spans="1:13" x14ac:dyDescent="0.25">
      <c r="A125" s="118" t="s">
        <v>86</v>
      </c>
      <c r="B125" s="118" t="s">
        <v>258</v>
      </c>
      <c r="L125" s="118"/>
      <c r="M125" s="118"/>
    </row>
    <row r="126" spans="1:13" x14ac:dyDescent="0.25">
      <c r="A126" s="118" t="s">
        <v>298</v>
      </c>
      <c r="B126" s="118" t="s">
        <v>299</v>
      </c>
      <c r="L126" s="118"/>
      <c r="M126" s="118"/>
    </row>
    <row r="127" spans="1:13" x14ac:dyDescent="0.25">
      <c r="A127" s="118" t="s">
        <v>87</v>
      </c>
      <c r="B127" s="118" t="s">
        <v>88</v>
      </c>
      <c r="L127" s="118"/>
      <c r="M127" s="118"/>
    </row>
    <row r="128" spans="1:13" x14ac:dyDescent="0.25">
      <c r="A128" s="118" t="s">
        <v>89</v>
      </c>
      <c r="B128" s="118" t="s">
        <v>90</v>
      </c>
    </row>
    <row r="129" spans="1:13" x14ac:dyDescent="0.25">
      <c r="A129" s="118" t="s">
        <v>91</v>
      </c>
      <c r="B129" s="118" t="s">
        <v>92</v>
      </c>
      <c r="L129" s="118"/>
      <c r="M129" s="118"/>
    </row>
    <row r="130" spans="1:13" x14ac:dyDescent="0.25">
      <c r="A130" s="118" t="s">
        <v>93</v>
      </c>
      <c r="B130" s="118" t="s">
        <v>94</v>
      </c>
    </row>
    <row r="131" spans="1:13" s="219" customFormat="1" x14ac:dyDescent="0.25">
      <c r="A131" s="118" t="s">
        <v>95</v>
      </c>
      <c r="B131" s="118" t="s">
        <v>96</v>
      </c>
      <c r="C131" s="217"/>
      <c r="D131" s="86"/>
      <c r="E131" s="217"/>
      <c r="F131" s="118"/>
      <c r="G131" s="118"/>
      <c r="H131" s="118"/>
      <c r="I131" s="118"/>
      <c r="J131" s="118"/>
      <c r="K131" s="238"/>
      <c r="L131" s="118"/>
      <c r="M131" s="118"/>
    </row>
    <row r="132" spans="1:13" s="219" customFormat="1" x14ac:dyDescent="0.25">
      <c r="A132" s="118" t="s">
        <v>504</v>
      </c>
      <c r="B132" s="118" t="s">
        <v>257</v>
      </c>
      <c r="C132" s="217"/>
      <c r="D132" s="86"/>
      <c r="E132" s="217"/>
      <c r="F132" s="118"/>
      <c r="G132" s="118"/>
      <c r="H132" s="118"/>
      <c r="I132" s="118"/>
      <c r="J132" s="118"/>
      <c r="K132" s="238"/>
      <c r="L132" s="118"/>
      <c r="M132" s="118"/>
    </row>
    <row r="133" spans="1:13" x14ac:dyDescent="0.25">
      <c r="A133" s="118" t="s">
        <v>300</v>
      </c>
      <c r="B133" s="118" t="s">
        <v>301</v>
      </c>
    </row>
    <row r="134" spans="1:13" x14ac:dyDescent="0.25">
      <c r="A134" s="118" t="s">
        <v>97</v>
      </c>
      <c r="B134" s="118" t="s">
        <v>98</v>
      </c>
    </row>
    <row r="135" spans="1:13" x14ac:dyDescent="0.25">
      <c r="A135" s="118" t="s">
        <v>99</v>
      </c>
      <c r="B135" s="118" t="s">
        <v>100</v>
      </c>
    </row>
    <row r="136" spans="1:13" x14ac:dyDescent="0.25">
      <c r="A136" s="118" t="s">
        <v>101</v>
      </c>
      <c r="B136" s="118" t="s">
        <v>102</v>
      </c>
    </row>
    <row r="137" spans="1:13" s="219" customFormat="1" x14ac:dyDescent="0.25">
      <c r="A137" s="118" t="s">
        <v>104</v>
      </c>
      <c r="B137" s="118" t="s">
        <v>105</v>
      </c>
      <c r="C137" s="217"/>
      <c r="D137" s="86"/>
      <c r="E137" s="217"/>
      <c r="F137" s="118"/>
      <c r="G137" s="118"/>
      <c r="H137" s="118"/>
      <c r="I137" s="118"/>
      <c r="J137" s="118"/>
      <c r="K137" s="238"/>
      <c r="L137" s="118"/>
      <c r="M137" s="118"/>
    </row>
    <row r="138" spans="1:13" x14ac:dyDescent="0.25">
      <c r="A138" s="118" t="s">
        <v>106</v>
      </c>
      <c r="B138" s="118" t="s">
        <v>107</v>
      </c>
      <c r="L138" s="118"/>
      <c r="M138" s="118"/>
    </row>
    <row r="139" spans="1:13" s="219" customFormat="1" x14ac:dyDescent="0.25">
      <c r="A139" s="118" t="s">
        <v>108</v>
      </c>
      <c r="B139" s="118" t="s">
        <v>109</v>
      </c>
      <c r="C139" s="217"/>
      <c r="D139" s="86"/>
      <c r="E139" s="217"/>
      <c r="F139" s="118"/>
      <c r="G139" s="118"/>
      <c r="H139" s="118"/>
      <c r="I139" s="118"/>
      <c r="J139" s="118"/>
      <c r="K139" s="238"/>
      <c r="L139" s="118"/>
      <c r="M139" s="118"/>
    </row>
    <row r="140" spans="1:13" x14ac:dyDescent="0.25">
      <c r="A140" s="118" t="s">
        <v>110</v>
      </c>
      <c r="B140" s="118" t="s">
        <v>111</v>
      </c>
    </row>
    <row r="141" spans="1:13" x14ac:dyDescent="0.25">
      <c r="A141" s="118" t="s">
        <v>612</v>
      </c>
      <c r="B141" s="118" t="s">
        <v>611</v>
      </c>
    </row>
    <row r="142" spans="1:13" x14ac:dyDescent="0.25">
      <c r="A142" s="118" t="s">
        <v>112</v>
      </c>
      <c r="B142" s="118" t="s">
        <v>113</v>
      </c>
    </row>
    <row r="143" spans="1:13" x14ac:dyDescent="0.25">
      <c r="A143" s="118" t="s">
        <v>114</v>
      </c>
      <c r="B143" s="118" t="s">
        <v>115</v>
      </c>
    </row>
    <row r="144" spans="1:13" x14ac:dyDescent="0.25">
      <c r="A144" s="118" t="s">
        <v>116</v>
      </c>
      <c r="B144" s="118" t="s">
        <v>117</v>
      </c>
      <c r="L144" s="118"/>
      <c r="M144" s="118"/>
    </row>
    <row r="145" spans="1:13" x14ac:dyDescent="0.25">
      <c r="A145" s="118" t="s">
        <v>118</v>
      </c>
      <c r="B145" s="118" t="s">
        <v>119</v>
      </c>
    </row>
    <row r="146" spans="1:13" x14ac:dyDescent="0.25">
      <c r="A146" s="118" t="s">
        <v>120</v>
      </c>
      <c r="B146" s="118" t="s">
        <v>121</v>
      </c>
      <c r="L146" s="118"/>
      <c r="M146" s="118"/>
    </row>
    <row r="147" spans="1:13" x14ac:dyDescent="0.25">
      <c r="A147" s="118" t="s">
        <v>122</v>
      </c>
      <c r="B147" s="118" t="s">
        <v>123</v>
      </c>
      <c r="L147" s="118"/>
      <c r="M147" s="118"/>
    </row>
    <row r="148" spans="1:13" x14ac:dyDescent="0.25">
      <c r="A148" s="118" t="s">
        <v>125</v>
      </c>
      <c r="B148" s="118" t="s">
        <v>126</v>
      </c>
      <c r="L148" s="118"/>
      <c r="M148" s="118"/>
    </row>
    <row r="149" spans="1:13" x14ac:dyDescent="0.25">
      <c r="A149" s="118" t="s">
        <v>127</v>
      </c>
      <c r="B149" s="118" t="s">
        <v>128</v>
      </c>
      <c r="L149" s="118"/>
      <c r="M149" s="118"/>
    </row>
    <row r="150" spans="1:13" x14ac:dyDescent="0.25">
      <c r="A150" s="118" t="s">
        <v>129</v>
      </c>
      <c r="B150" s="118" t="s">
        <v>130</v>
      </c>
    </row>
    <row r="151" spans="1:13" s="219" customFormat="1" x14ac:dyDescent="0.25">
      <c r="A151" s="118" t="s">
        <v>131</v>
      </c>
      <c r="B151" s="118" t="s">
        <v>132</v>
      </c>
      <c r="C151" s="217"/>
      <c r="D151" s="86"/>
      <c r="E151" s="217"/>
      <c r="F151" s="118"/>
      <c r="G151" s="118"/>
      <c r="H151" s="118"/>
      <c r="I151" s="118"/>
      <c r="J151" s="118"/>
      <c r="K151" s="238"/>
      <c r="L151" s="118"/>
      <c r="M151" s="118"/>
    </row>
    <row r="152" spans="1:13" x14ac:dyDescent="0.25">
      <c r="A152" s="118" t="s">
        <v>133</v>
      </c>
      <c r="B152" s="118" t="s">
        <v>134</v>
      </c>
    </row>
    <row r="153" spans="1:13" x14ac:dyDescent="0.25">
      <c r="A153" s="118" t="s">
        <v>135</v>
      </c>
      <c r="B153" s="118" t="s">
        <v>136</v>
      </c>
    </row>
    <row r="154" spans="1:13" x14ac:dyDescent="0.25">
      <c r="A154" s="118" t="s">
        <v>137</v>
      </c>
      <c r="B154" s="118" t="s">
        <v>138</v>
      </c>
    </row>
    <row r="155" spans="1:13" x14ac:dyDescent="0.25">
      <c r="A155" s="118" t="s">
        <v>139</v>
      </c>
      <c r="B155" s="118" t="s">
        <v>140</v>
      </c>
    </row>
    <row r="156" spans="1:13" x14ac:dyDescent="0.25">
      <c r="A156" s="118" t="s">
        <v>141</v>
      </c>
      <c r="B156" s="118" t="s">
        <v>142</v>
      </c>
    </row>
    <row r="157" spans="1:13" x14ac:dyDescent="0.25">
      <c r="A157" s="118" t="s">
        <v>143</v>
      </c>
      <c r="B157" s="118" t="s">
        <v>144</v>
      </c>
    </row>
    <row r="158" spans="1:13" x14ac:dyDescent="0.25">
      <c r="A158" s="118" t="s">
        <v>145</v>
      </c>
      <c r="B158" s="118" t="s">
        <v>147</v>
      </c>
    </row>
    <row r="159" spans="1:13" x14ac:dyDescent="0.25">
      <c r="A159" s="118" t="s">
        <v>148</v>
      </c>
      <c r="B159" s="118" t="s">
        <v>149</v>
      </c>
    </row>
    <row r="160" spans="1:13" s="219" customFormat="1" x14ac:dyDescent="0.25">
      <c r="A160" s="118" t="s">
        <v>150</v>
      </c>
      <c r="B160" s="118" t="s">
        <v>151</v>
      </c>
      <c r="C160" s="217"/>
      <c r="D160" s="86"/>
      <c r="E160" s="217"/>
      <c r="F160" s="118"/>
      <c r="G160" s="118"/>
      <c r="H160" s="118"/>
      <c r="I160" s="118"/>
      <c r="J160" s="118"/>
      <c r="K160" s="238"/>
      <c r="L160" s="118"/>
      <c r="M160" s="118"/>
    </row>
    <row r="161" spans="1:13" x14ac:dyDescent="0.25">
      <c r="A161" s="118" t="s">
        <v>152</v>
      </c>
      <c r="B161" s="118" t="s">
        <v>154</v>
      </c>
      <c r="L161" s="118"/>
      <c r="M161" s="118"/>
    </row>
    <row r="162" spans="1:13" x14ac:dyDescent="0.25">
      <c r="A162" s="118" t="s">
        <v>155</v>
      </c>
      <c r="B162" s="118" t="s">
        <v>157</v>
      </c>
    </row>
    <row r="163" spans="1:13" x14ac:dyDescent="0.25">
      <c r="A163" s="118" t="s">
        <v>259</v>
      </c>
      <c r="B163" s="118" t="s">
        <v>260</v>
      </c>
    </row>
    <row r="164" spans="1:13" x14ac:dyDescent="0.25">
      <c r="A164" s="118" t="s">
        <v>302</v>
      </c>
      <c r="B164" s="118" t="s">
        <v>303</v>
      </c>
    </row>
    <row r="165" spans="1:13" s="219" customFormat="1" x14ac:dyDescent="0.25">
      <c r="A165" s="118" t="s">
        <v>304</v>
      </c>
      <c r="B165" s="118" t="s">
        <v>305</v>
      </c>
      <c r="C165" s="217"/>
      <c r="D165" s="86"/>
      <c r="E165" s="217"/>
      <c r="F165" s="118"/>
      <c r="G165" s="118"/>
      <c r="H165" s="118"/>
      <c r="I165" s="118"/>
      <c r="J165" s="118"/>
      <c r="K165" s="238"/>
      <c r="L165" s="118"/>
      <c r="M165" s="118"/>
    </row>
    <row r="166" spans="1:13" x14ac:dyDescent="0.25">
      <c r="A166" s="118" t="s">
        <v>160</v>
      </c>
      <c r="B166" s="118" t="s">
        <v>161</v>
      </c>
    </row>
    <row r="167" spans="1:13" x14ac:dyDescent="0.25">
      <c r="A167" s="118" t="s">
        <v>162</v>
      </c>
      <c r="B167" s="118" t="s">
        <v>163</v>
      </c>
    </row>
    <row r="168" spans="1:13" s="238" customFormat="1" x14ac:dyDescent="0.25">
      <c r="A168" s="118" t="s">
        <v>164</v>
      </c>
      <c r="B168" s="118" t="s">
        <v>165</v>
      </c>
      <c r="C168" s="217"/>
      <c r="D168" s="86"/>
      <c r="E168" s="217"/>
      <c r="G168" s="118"/>
      <c r="H168" s="118"/>
      <c r="I168" s="118"/>
    </row>
    <row r="169" spans="1:13" x14ac:dyDescent="0.25">
      <c r="A169" s="238" t="s">
        <v>1184</v>
      </c>
      <c r="B169" s="238" t="s">
        <v>1185</v>
      </c>
      <c r="G169" s="238"/>
      <c r="I169" s="238"/>
    </row>
    <row r="170" spans="1:13" x14ac:dyDescent="0.25">
      <c r="A170" s="118" t="s">
        <v>166</v>
      </c>
      <c r="B170" s="118" t="s">
        <v>168</v>
      </c>
      <c r="H170" s="238"/>
    </row>
    <row r="171" spans="1:13" x14ac:dyDescent="0.25">
      <c r="A171" s="118" t="s">
        <v>169</v>
      </c>
      <c r="B171" s="118" t="s">
        <v>170</v>
      </c>
      <c r="L171" s="118"/>
      <c r="M171" s="118"/>
    </row>
    <row r="172" spans="1:13" x14ac:dyDescent="0.25">
      <c r="A172" s="118" t="s">
        <v>171</v>
      </c>
      <c r="B172" s="118" t="s">
        <v>172</v>
      </c>
      <c r="L172" s="118"/>
      <c r="M172" s="118"/>
    </row>
    <row r="173" spans="1:13" s="219" customFormat="1" x14ac:dyDescent="0.25">
      <c r="A173" s="118" t="s">
        <v>306</v>
      </c>
      <c r="B173" s="118" t="s">
        <v>307</v>
      </c>
      <c r="C173" s="217"/>
      <c r="D173" s="86"/>
      <c r="E173" s="217"/>
      <c r="F173" s="118"/>
      <c r="G173" s="118"/>
      <c r="H173" s="118"/>
      <c r="I173" s="118"/>
      <c r="J173" s="118"/>
      <c r="K173" s="238"/>
      <c r="L173" s="118"/>
      <c r="M173" s="118"/>
    </row>
    <row r="174" spans="1:13" x14ac:dyDescent="0.25">
      <c r="A174" s="118" t="s">
        <v>173</v>
      </c>
      <c r="B174" s="118" t="s">
        <v>174</v>
      </c>
    </row>
    <row r="175" spans="1:13" x14ac:dyDescent="0.25">
      <c r="A175" s="118" t="s">
        <v>175</v>
      </c>
      <c r="B175" s="118" t="s">
        <v>177</v>
      </c>
    </row>
    <row r="176" spans="1:13" x14ac:dyDescent="0.25">
      <c r="A176" s="118" t="s">
        <v>178</v>
      </c>
      <c r="B176" s="118" t="s">
        <v>179</v>
      </c>
    </row>
    <row r="177" spans="1:13" x14ac:dyDescent="0.25">
      <c r="A177" s="118" t="s">
        <v>180</v>
      </c>
      <c r="B177" s="118" t="s">
        <v>181</v>
      </c>
      <c r="L177" s="118"/>
      <c r="M177" s="118"/>
    </row>
    <row r="178" spans="1:13" x14ac:dyDescent="0.25">
      <c r="A178" s="118" t="s">
        <v>182</v>
      </c>
      <c r="B178" s="118" t="s">
        <v>183</v>
      </c>
    </row>
    <row r="179" spans="1:13" x14ac:dyDescent="0.25">
      <c r="A179" s="118" t="s">
        <v>184</v>
      </c>
      <c r="B179" s="118" t="s">
        <v>185</v>
      </c>
    </row>
    <row r="180" spans="1:13" x14ac:dyDescent="0.25">
      <c r="A180" s="118" t="s">
        <v>186</v>
      </c>
      <c r="B180" s="118" t="s">
        <v>187</v>
      </c>
    </row>
    <row r="181" spans="1:13" x14ac:dyDescent="0.25">
      <c r="A181" s="118" t="s">
        <v>188</v>
      </c>
      <c r="B181" s="118" t="s">
        <v>189</v>
      </c>
    </row>
    <row r="182" spans="1:13" x14ac:dyDescent="0.25">
      <c r="A182" s="118" t="s">
        <v>190</v>
      </c>
      <c r="B182" s="118" t="s">
        <v>191</v>
      </c>
    </row>
    <row r="183" spans="1:13" x14ac:dyDescent="0.25">
      <c r="A183" s="118" t="s">
        <v>192</v>
      </c>
      <c r="B183" s="118" t="s">
        <v>193</v>
      </c>
    </row>
    <row r="184" spans="1:13" x14ac:dyDescent="0.25">
      <c r="A184" s="118" t="s">
        <v>194</v>
      </c>
      <c r="B184" s="118" t="s">
        <v>195</v>
      </c>
      <c r="L184" s="118"/>
      <c r="M184" s="118"/>
    </row>
    <row r="185" spans="1:13" x14ac:dyDescent="0.25">
      <c r="A185" s="118" t="s">
        <v>196</v>
      </c>
      <c r="B185" s="118" t="s">
        <v>197</v>
      </c>
      <c r="L185" s="118"/>
      <c r="M185" s="118"/>
    </row>
    <row r="186" spans="1:13" s="219" customFormat="1" x14ac:dyDescent="0.25">
      <c r="A186" s="118" t="s">
        <v>199</v>
      </c>
      <c r="B186" s="118" t="s">
        <v>201</v>
      </c>
      <c r="C186" s="217"/>
      <c r="D186" s="86"/>
      <c r="E186" s="217"/>
      <c r="F186" s="118"/>
      <c r="G186" s="118"/>
      <c r="H186" s="118"/>
      <c r="I186" s="118"/>
      <c r="J186" s="118"/>
      <c r="K186" s="238"/>
      <c r="L186" s="118"/>
      <c r="M186" s="118"/>
    </row>
    <row r="187" spans="1:13" x14ac:dyDescent="0.25">
      <c r="A187" s="118" t="s">
        <v>202</v>
      </c>
      <c r="B187" s="118" t="s">
        <v>203</v>
      </c>
      <c r="L187" s="118"/>
      <c r="M187" s="118"/>
    </row>
    <row r="188" spans="1:13" x14ac:dyDescent="0.25">
      <c r="A188" s="118" t="s">
        <v>204</v>
      </c>
      <c r="B188" s="118" t="s">
        <v>206</v>
      </c>
      <c r="L188" s="118"/>
      <c r="M188" s="118"/>
    </row>
    <row r="189" spans="1:13" x14ac:dyDescent="0.25">
      <c r="A189" s="118" t="s">
        <v>207</v>
      </c>
      <c r="B189" s="118" t="s">
        <v>208</v>
      </c>
      <c r="L189" s="118"/>
      <c r="M189" s="118"/>
    </row>
    <row r="190" spans="1:13" x14ac:dyDescent="0.25">
      <c r="A190" s="118" t="s">
        <v>209</v>
      </c>
      <c r="B190" s="118" t="s">
        <v>210</v>
      </c>
    </row>
    <row r="191" spans="1:13" x14ac:dyDescent="0.25">
      <c r="A191" s="118" t="s">
        <v>211</v>
      </c>
      <c r="B191" s="118" t="s">
        <v>212</v>
      </c>
    </row>
    <row r="192" spans="1:13" x14ac:dyDescent="0.25">
      <c r="A192" s="118" t="s">
        <v>262</v>
      </c>
      <c r="B192" s="118" t="s">
        <v>261</v>
      </c>
    </row>
    <row r="193" spans="1:13" x14ac:dyDescent="0.25">
      <c r="A193" s="118" t="s">
        <v>213</v>
      </c>
      <c r="B193" s="118" t="s">
        <v>214</v>
      </c>
    </row>
    <row r="194" spans="1:13" s="219" customFormat="1" x14ac:dyDescent="0.25">
      <c r="A194" s="118" t="s">
        <v>217</v>
      </c>
      <c r="B194" s="118" t="s">
        <v>218</v>
      </c>
      <c r="C194" s="217"/>
      <c r="D194" s="86"/>
      <c r="E194" s="217"/>
      <c r="F194" s="118"/>
      <c r="G194" s="118"/>
      <c r="H194" s="118"/>
      <c r="I194" s="118"/>
      <c r="J194" s="118"/>
      <c r="K194" s="238"/>
      <c r="L194" s="118"/>
      <c r="M194" s="118"/>
    </row>
    <row r="195" spans="1:13" x14ac:dyDescent="0.25">
      <c r="A195" s="118" t="s">
        <v>219</v>
      </c>
      <c r="B195" s="118" t="s">
        <v>220</v>
      </c>
    </row>
    <row r="196" spans="1:13" x14ac:dyDescent="0.25">
      <c r="A196" s="118" t="s">
        <v>215</v>
      </c>
      <c r="B196" s="118" t="s">
        <v>216</v>
      </c>
      <c r="I196" s="238"/>
    </row>
    <row r="197" spans="1:13" s="238" customFormat="1" x14ac:dyDescent="0.25">
      <c r="A197" s="118" t="s">
        <v>253</v>
      </c>
      <c r="B197" s="118" t="s">
        <v>254</v>
      </c>
      <c r="C197" s="217"/>
      <c r="D197" s="86"/>
      <c r="E197" s="217"/>
      <c r="F197" s="118"/>
      <c r="G197" s="118"/>
      <c r="H197" s="118"/>
      <c r="I197" s="118"/>
    </row>
    <row r="198" spans="1:13" x14ac:dyDescent="0.25">
      <c r="A198" s="118" t="s">
        <v>221</v>
      </c>
      <c r="B198" s="118" t="s">
        <v>222</v>
      </c>
      <c r="F198" s="238"/>
      <c r="G198" s="238"/>
    </row>
    <row r="199" spans="1:13" x14ac:dyDescent="0.25">
      <c r="A199" s="118" t="s">
        <v>223</v>
      </c>
      <c r="B199" s="118" t="s">
        <v>224</v>
      </c>
      <c r="H199" s="238"/>
    </row>
    <row r="200" spans="1:13" x14ac:dyDescent="0.25">
      <c r="A200" s="118" t="s">
        <v>225</v>
      </c>
      <c r="B200" s="118" t="s">
        <v>226</v>
      </c>
    </row>
    <row r="201" spans="1:13" x14ac:dyDescent="0.25">
      <c r="A201" s="118" t="s">
        <v>227</v>
      </c>
      <c r="B201" s="118" t="s">
        <v>228</v>
      </c>
    </row>
    <row r="202" spans="1:13" x14ac:dyDescent="0.25">
      <c r="A202" s="118" t="s">
        <v>229</v>
      </c>
      <c r="B202" s="118" t="s">
        <v>230</v>
      </c>
    </row>
    <row r="203" spans="1:13" x14ac:dyDescent="0.25">
      <c r="A203" s="113" t="s">
        <v>231</v>
      </c>
      <c r="B203" s="113" t="s">
        <v>232</v>
      </c>
      <c r="L203" s="118"/>
      <c r="M203" s="118"/>
    </row>
    <row r="204" spans="1:13" x14ac:dyDescent="0.25">
      <c r="A204" s="113" t="s">
        <v>233</v>
      </c>
      <c r="B204" s="113" t="s">
        <v>234</v>
      </c>
    </row>
    <row r="205" spans="1:13" x14ac:dyDescent="0.25">
      <c r="A205" s="113" t="s">
        <v>235</v>
      </c>
      <c r="B205" s="113" t="s">
        <v>236</v>
      </c>
    </row>
    <row r="206" spans="1:13" x14ac:dyDescent="0.25">
      <c r="A206" s="113" t="s">
        <v>243</v>
      </c>
      <c r="B206" s="113" t="s">
        <v>244</v>
      </c>
    </row>
    <row r="207" spans="1:13" x14ac:dyDescent="0.25">
      <c r="A207" s="113" t="s">
        <v>237</v>
      </c>
      <c r="B207" s="113" t="s">
        <v>238</v>
      </c>
    </row>
    <row r="208" spans="1:13" x14ac:dyDescent="0.25">
      <c r="A208" t="s">
        <v>239</v>
      </c>
      <c r="B208" t="s">
        <v>240</v>
      </c>
    </row>
    <row r="209" spans="1:2" x14ac:dyDescent="0.25">
      <c r="A209" t="s">
        <v>241</v>
      </c>
      <c r="B209" t="s">
        <v>242</v>
      </c>
    </row>
    <row r="210" spans="1:2" x14ac:dyDescent="0.25">
      <c r="A210" t="s">
        <v>245</v>
      </c>
      <c r="B210" t="s">
        <v>607</v>
      </c>
    </row>
    <row r="211" spans="1:2" x14ac:dyDescent="0.25">
      <c r="A211" t="s">
        <v>246</v>
      </c>
      <c r="B211" t="s">
        <v>247</v>
      </c>
    </row>
    <row r="212" spans="1:2" x14ac:dyDescent="0.25">
      <c r="A212" t="s">
        <v>248</v>
      </c>
      <c r="B212" t="s">
        <v>249</v>
      </c>
    </row>
    <row r="213" spans="1:2" x14ac:dyDescent="0.25">
      <c r="A213" s="86" t="s">
        <v>1111</v>
      </c>
      <c r="B213" s="86" t="s">
        <v>1116</v>
      </c>
    </row>
    <row r="214" spans="1:2" x14ac:dyDescent="0.25">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2013-05-06T09:16:36Z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