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<sst xmlns="http://schemas.openxmlformats.org/spreadsheetml/2006/main" count="2478" uniqueCount="1415">
  <si>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</si>
  <si>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</si>
  <si>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</si>
  <si>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</si>
  <si>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</si>
  <si>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</si>
  <si>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</si>
  <si>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</si>
  <si>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</si>
  <si>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</si>
  <si>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</si>
  <si>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</si>
  <si>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</si>
  <si>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</si>
  <si>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</si>
  <si>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</si>
  <si>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</si>
  <si>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</si>
  <si>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</si>
  <si>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</si>
  <si>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</si>
  <si>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</si>
  <si>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</si>
  <si>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</si>
  <si>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</si>
  <si>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</si>
  <si>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</si>
  <si>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</si>
  <si>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</si>
  <si>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</si>
  <si>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</si>
  <si>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</si>
  <si>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</si>
  <si>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</si>
  <si>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</si>
  <si>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</si>
  <si>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</si>
  <si>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</si>
  <si>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</si>
  <si>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</si>
  <si>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</si>
  <si>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</si>
  <si>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</si>
  <si>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</si>
  <si>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</si>
  <si>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</si>
  <si>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</si>
  <si>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</si>
  <si>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</si>
  <si>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</si>
  <si>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</si>
  <si>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</si>
  <si>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</si>
  <si>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</si>
  <si>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</si>
  <si>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</si>
  <si>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</si>
  <si>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</si>
  <si>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</si>
  <si>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</si>
  <si>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</si>
  <si>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</si>
  <si>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</si>
  <si>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</si>
  <si>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</si>
  <si>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</si>
  <si>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</si>
  <si>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</si>
  <si>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</si>
  <si>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</si>
  <si>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</si>
  <si>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</si>
  <si>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</si>
  <si>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</si>
  <si>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</si>
  <si>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</si>
  <si>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</si>
  <si>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</si>
  <si>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</si>
  <si>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</si>
  <si>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</si>
  <si>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</si>
  <si>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</si>
  <si>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</si>
  <si>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</si>
  <si>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</si>
  <si>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</si>
  <si>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</si>
  <si>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</si>
  <si>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</si>
  <si>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</si>
  <si>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</si>
  <si>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</si>
  <si>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</si>
  <si>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</si>
  <si>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</si>
  <si>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</si>
  <si>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</si>
  <si>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</si>
  <si>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</si>
  <si>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</si>
  <si>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</si>
  <si>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</si>
  <si>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</si>
  <si>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</si>
  <si>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</si>
  <si>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</si>
  <si>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</si>
  <si>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</si>
  <si>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</si>
  <si>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</si>
  <si>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</si>
  <si>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</si>
  <si>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</si>
  <si>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</si>
  <si>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</si>
  <si>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</si>
  <si>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</si>
  <si>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</si>
  <si>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</si>
  <si>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</si>
  <si>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</si>
  <si>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</si>
  <si>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</si>
  <si>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</si>
  <si>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</si>
  <si>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</si>
  <si>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</si>
  <si>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</si>
  <si>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</si>
  <si>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</si>
  <si>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</si>
  <si>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</si>
  <si>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</si>
  <si>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</si>
  <si>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</si>
  <si>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</si>
  <si>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</si>
  <si>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</si>
  <si>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</si>
  <si>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</si>
  <si>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</si>
  <si>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</si>
  <si>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</si>
  <si>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</si>
  <si>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</si>
  <si>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</si>
  <si>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</si>
  <si>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</si>
  <si>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</si>
  <si>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</si>
  <si>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</si>
  <si>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</si>
  <si>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</si>
  <si>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</si>
  <si>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</si>
  <si>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</si>
  <si>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</si>
  <si>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</si>
  <si>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</si>
  <si>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</si>
  <si>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</si>
  <si>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</si>
  <si>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</si>
  <si>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</si>
  <si>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</si>
  <si>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</si>
  <si>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</si>
  <si>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</si>
  <si>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</si>
  <si>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</si>
  <si>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</si>
  <si>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</si>
  <si>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</si>
  <si>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</si>
  <si>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</si>
  <si>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</si>
  <si>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</si>
  <si>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</si>
  <si>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</si>
  <si>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</si>
  <si>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</si>
  <si>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</si>
  <si>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</si>
  <si>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</si>
  <si>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</si>
  <si>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</si>
  <si>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</si>
  <si>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</si>
  <si>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</si>
  <si>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</si>
  <si>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</si>
  <si>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</si>
  <si>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</si>
  <si>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</si>
  <si>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</si>
  <si>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</si>
  <si>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</si>
  <si>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</si>
  <si>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</si>
  <si>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</si>
  <si>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</si>
  <si>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</si>
  <si>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</si>
  <si>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</si>
  <si>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</si>
  <si>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</si>
  <si>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</si>
  <si>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</si>
  <si>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</si>
  <si>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</si>
  <si>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</si>
  <si>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</si>
  <si>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</si>
  <si>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</si>
  <si>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</si>
  <si>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</si>
  <si>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</si>
  <si>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</si>
  <si>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</si>
  <si>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</si>
  <si>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</si>
  <si>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</si>
  <si>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</si>
  <si>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</si>
  <si>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</si>
  <si>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</si>
  <si>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</si>
  <si>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</si>
  <si>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</si>
  <si>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</si>
  <si>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</si>
  <si>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</si>
  <si>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</si>
  <si>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</si>
  <si>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</si>
  <si>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</si>
  <si>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</si>
  <si>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</si>
  <si>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</si>
  <si>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</si>
  <si>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</si>
  <si>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</si>
  <si>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</si>
  <si>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</si>
  <si>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</si>
  <si>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</si>
  <si>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</si>
  <si>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</si>
  <si>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</si>
  <si>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</si>
  <si>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</si>
  <si>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</si>
  <si>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</si>
  <si>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</si>
  <si>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</si>
  <si>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</si>
  <si>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</si>
  <si>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</si>
  <si>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</si>
  <si>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</si>
  <si>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</si>
  <si>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</si>
  <si>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</si>
  <si>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</si>
  <si>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</si>
  <si>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</si>
  <si>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</si>
  <si>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</si>
  <si>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</si>
  <si>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</si>
  <si>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</si>
  <si>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</si>
  <si>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</si>
  <si>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</si>
  <si>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</si>
  <si>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</si>
  <si>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</si>
  <si>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</si>
  <si>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</si>
  <si>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</si>
  <si>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</si>
  <si>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</si>
  <si>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</si>
  <si>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</si>
  <si>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</si>
  <si>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</si>
  <si>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</si>
  <si>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</si>
  <si>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</si>
  <si>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</si>
  <si>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</si>
  <si>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</si>
  <si>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</si>
  <si>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</si>
  <si>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</si>
  <si>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</si>
  <si>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</si>
  <si>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</si>
  <si>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</si>
  <si>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</si>
  <si>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</si>
  <si>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</si>
  <si>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</si>
  <si>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</si>
  <si>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</si>
  <si>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</si>
  <si>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</si>
  <si>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</si>
  <si>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</si>
  <si>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</si>
  <si>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</si>
  <si>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</si>
  <si>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</si>
  <si>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</si>
  <si>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</si>
  <si>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</si>
  <si>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</si>
  <si>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</si>
  <si>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</si>
  <si>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</si>
  <si>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</si>
  <si>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</si>
  <si>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</si>
  <si>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</si>
  <si>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</si>
  <si>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</si>
  <si>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</si>
  <si>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</si>
  <si>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</si>
  <si>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</si>
  <si>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</si>
  <si>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</si>
  <si>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</si>
  <si>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</si>
  <si>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</si>
  <si>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</si>
  <si>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</si>
  <si>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</si>
  <si>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</si>
  <si>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</si>
  <si>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</si>
  <si>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</si>
  <si>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</si>
  <si>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</si>
  <si>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</si>
  <si>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</si>
  <si>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</si>
  <si>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</si>
  <si>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</si>
  <si>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</si>
  <si>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</si>
  <si>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</si>
  <si>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</si>
  <si>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</si>
  <si>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</si>
  <si>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</si>
  <si>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</si>
  <si>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</si>
  <si>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</si>
  <si>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</si>
  <si>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</si>
  <si>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</si>
  <si>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</si>
  <si>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</si>
  <si>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</si>
  <si>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</si>
  <si>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</si>
  <si>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</si>
  <si>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</si>
  <si>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</si>
  <si>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</si>
  <si>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</si>
  <si>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</si>
  <si>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</si>
  <si>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</si>
  <si>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</si>
  <si>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</si>
  <si>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</si>
  <si>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</si>
  <si>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</si>
  <si>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</si>
  <si>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</si>
  <si>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</si>
  <si>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</si>
  <si>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</si>
  <si>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</si>
  <si>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</si>
  <si>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</si>
  <si>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</si>
  <si>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</si>
  <si>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</si>
  <si>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</si>
  <si>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</si>
  <si>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</si>
  <si>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</si>
  <si>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</si>
  <si>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</si>
  <si>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</si>
  <si>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</si>
  <si>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</si>
  <si>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</si>
  <si>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</si>
  <si>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</si>
  <si>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</si>
  <si>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</si>
  <si>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</si>
  <si>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</si>
  <si>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</si>
  <si>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</si>
  <si>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</si>
  <si>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</si>
  <si>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</si>
  <si>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</si>
  <si>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</si>
  <si>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</si>
  <si>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</si>
  <si>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</si>
  <si>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</si>
  <si>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</si>
  <si>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</si>
  <si>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</si>
  <si>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</si>
  <si>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</si>
  <si>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</si>
  <si>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</si>
  <si>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</si>
  <si>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</si>
  <si>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</si>
  <si>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</si>
  <si>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</si>
  <si>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</si>
  <si>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</si>
  <si>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</si>
  <si>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</si>
  <si>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</si>
  <si>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</si>
  <si>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</si>
  <si>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</si>
  <si>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</si>
  <si>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</si>
  <si>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</si>
  <si>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</si>
  <si>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</si>
  <si>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</si>
  <si>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</si>
  <si>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</si>
  <si>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</si>
  <si>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</si>
  <si>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</si>
  <si>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</si>
  <si>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</si>
  <si>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</si>
  <si>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</si>
  <si>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</si>
  <si>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</si>
  <si>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</si>
  <si>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</si>
  <si>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</si>
  <si>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</si>
  <si>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</si>
  <si>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</si>
  <si>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</si>
  <si>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</si>
  <si>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</si>
  <si>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</si>
  <si>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</si>
  <si>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</si>
  <si>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</si>
  <si>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</si>
  <si>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</si>
  <si>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</si>
  <si>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</si>
  <si>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</si>
  <si>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</si>
  <si>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</si>
  <si>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</si>
  <si>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</si>
  <si>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</si>
  <si>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</si>
  <si>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</si>
  <si>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</si>
  <si>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</si>
  <si>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</si>
  <si>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</si>
  <si>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</si>
  <si>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</si>
  <si>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</si>
  <si>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</si>
  <si>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</si>
  <si>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</si>
  <si>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</si>
  <si>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</si>
  <si>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</si>
  <si>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</si>
  <si>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</si>
  <si>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</si>
  <si>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</si>
  <si>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</si>
  <si>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</si>
  <si>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</si>
  <si>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</si>
  <si>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</si>
  <si>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</si>
  <si>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</si>
  <si>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</si>
  <si>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</si>
  <si>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</si>
  <si>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</si>
  <si>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</si>
  <si>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</si>
  <si>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</si>
  <si>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</si>
  <si>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</si>
  <si>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</si>
  <si>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</si>
  <si>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</si>
  <si>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</si>
  <si>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</si>
  <si>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</si>
  <si>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</si>
  <si>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</si>
  <si>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</si>
  <si>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</si>
  <si>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</si>
  <si>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</si>
  <si>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</si>
  <si>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</si>
  <si>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</si>
  <si>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</si>
  <si>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</si>
  <si>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</si>
  <si>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</si>
  <si>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</si>
  <si>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</si>
  <si>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</si>
  <si>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</si>
  <si>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</si>
  <si>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</si>
  <si>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</si>
  <si>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</si>
  <si>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</si>
  <si>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</si>
  <si>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</si>
  <si>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</si>
  <si>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</si>
  <si>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</si>
  <si>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</si>
  <si>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</si>
  <si>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</si>
  <si>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</si>
  <si>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</si>
  <si>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</si>
  <si>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</si>
  <si>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</si>
  <si>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</si>
  <si>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</si>
  <si>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</si>
  <si>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</si>
  <si>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</si>
  <si>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</si>
  <si>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</si>
  <si>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</si>
  <si>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</si>
  <si>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</si>
  <si>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</si>
  <si>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</si>
  <si>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</si>
  <si>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</si>
  <si>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</si>
  <si>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</si>
  <si>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</si>
  <si>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</si>
  <si>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</si>
  <si>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</si>
  <si>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</si>
  <si>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</si>
  <si>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</si>
  <si>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</si>
  <si>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</si>
  <si>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</si>
  <si>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</si>
  <si>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</si>
  <si>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</si>
  <si>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</si>
  <si>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</si>
  <si>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</si>
  <si>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</si>
  <si>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</si>
  <si>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</si>
  <si>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</si>
  <si>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</si>
  <si>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</si>
  <si>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</si>
  <si>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</si>
  <si>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</si>
  <si>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</si>
  <si>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</si>
  <si>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</si>
  <si>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</si>
  <si>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</si>
  <si>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</si>
  <si>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</si>
  <si>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</si>
  <si>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</si>
  <si>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</si>
  <si>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</si>
  <si>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</si>
  <si>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</si>
  <si>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</si>
  <si>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</si>
  <si>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</si>
  <si>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</si>
  <si>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</si>
  <si>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</si>
  <si>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</si>
  <si>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</si>
  <si>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</si>
  <si>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</si>
  <si>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</si>
  <si>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</si>
  <si>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</si>
  <si>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</si>
  <si>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</si>
  <si>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</si>
  <si>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</si>
  <si>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</si>
  <si>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</si>
  <si>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</si>
  <si>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</si>
  <si>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</si>
  <si>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</si>
  <si>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</si>
  <si>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</si>
  <si>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</si>
  <si>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</si>
  <si>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</si>
  <si>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</si>
  <si>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</si>
  <si>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</si>
  <si>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</si>
  <si>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</si>
  <si>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</si>
  <si>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</si>
  <si>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</si>
  <si>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</si>
  <si>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</si>
  <si>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</si>
  <si>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</si>
  <si>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</si>
  <si>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</si>
  <si>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</si>
  <si>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</si>
  <si>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</si>
  <si>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</si>
  <si>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</si>
  <si>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</si>
  <si>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</si>
  <si>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</si>
  <si>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</si>
  <si>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</si>
  <si>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</si>
  <si>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</si>
  <si>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</si>
  <si>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</si>
  <si>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</si>
  <si>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</si>
  <si>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</si>
  <si>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</si>
  <si>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</si>
  <si>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</si>
  <si>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</si>
  <si>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</si>
  <si>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</si>
  <si>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</si>
  <si>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</si>
  <si>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</si>
  <si>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</si>
  <si>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</si>
  <si>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</si>
  <si>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</si>
  <si>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</si>
  <si>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</si>
  <si>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</si>
  <si>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</si>
  <si>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</si>
  <si>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</si>
  <si>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</si>
  <si>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</si>
  <si>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</si>
  <si>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</si>
  <si>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</si>
  <si>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</si>
  <si>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</si>
  <si>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</si>
  <si>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</si>
  <si>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</si>
  <si>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</si>
  <si>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</si>
  <si>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</si>
  <si>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</si>
  <si>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</si>
  <si>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</si>
  <si>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</si>
  <si>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</si>
  <si>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</si>
  <si>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</si>
  <si>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</si>
  <si>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</si>
  <si>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</si>
  <si>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</si>
  <si>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</si>
  <si>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</si>
  <si>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</si>
  <si>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</si>
  <si>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</si>
  <si>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</si>
  <si>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</si>
  <si>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</si>
  <si>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</si>
  <si>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</si>
  <si>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</si>
  <si>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</si>
  <si>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</si>
  <si>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</si>
  <si>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</si>
  <si>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</si>
  <si>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</si>
  <si>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</si>
  <si>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</si>
  <si>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</si>
  <si>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</si>
  <si>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</si>
  <si>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</si>
  <si>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</si>
  <si>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</si>
  <si>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</si>
  <si>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</si>
  <si>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</si>
  <si>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</si>
  <si>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</si>
  <si>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</si>
  <si>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</si>
  <si>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</si>
  <si>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</si>
  <si>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</si>
  <si>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</si>
  <si>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</si>
  <si>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</si>
  <si>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</si>
  <si>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</si>
  <si>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</si>
  <si>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</si>
  <si>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</si>
  <si>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</si>
  <si>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</si>
  <si>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</si>
  <si>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</si>
  <si>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</si>
  <si>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</si>
  <si>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</si>
  <si>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</si>
  <si>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</si>
  <si>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</si>
  <si>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</si>
  <si>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</si>
  <si>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</si>
  <si>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</si>
  <si>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</si>
  <si>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</si>
  <si>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</si>
  <si>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</si>
  <si>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</si>
  <si>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</si>
  <si>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</si>
  <si>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</si>
  <si>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</si>
  <si>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</si>
  <si>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</si>
  <si>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</si>
  <si>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</si>
  <si>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</si>
  <si>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</si>
  <si>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</si>
  <si>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</si>
  <si>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</si>
  <si>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</si>
  <si>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</si>
  <si>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</si>
  <si>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</si>
  <si>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</si>
  <si>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</si>
  <si>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</si>
  <si>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</si>
  <si>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</si>
  <si>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</si>
  <si>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</si>
  <si>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</si>
  <si>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</si>
  <si>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</si>
  <si>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</si>
  <si>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</si>
  <si>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</si>
  <si>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</si>
  <si>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</si>
  <si>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</si>
  <si>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</si>
  <si>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</si>
  <si>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</si>
  <si>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</si>
  <si>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</si>
  <si>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</si>
  <si>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</si>
  <si>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</si>
  <si>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</si>
  <si>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</si>
  <si>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</si>
  <si>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</si>
  <si>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</si>
  <si>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</si>
  <si>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</si>
  <si>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</si>
  <si>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</si>
  <si>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</si>
  <si>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</si>
  <si>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</si>
  <si>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</si>
  <si>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</si>
  <si>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</si>
  <si>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</si>
  <si>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</si>
  <si>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</si>
  <si>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</si>
  <si>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</si>
  <si>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</si>
  <si>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</si>
  <si>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</si>
  <si>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</si>
  <si>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</si>
  <si>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</si>
  <si>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</si>
  <si>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</si>
  <si>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</si>
  <si>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</si>
  <si>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</si>
  <si>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</si>
  <si>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</si>
  <si>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</si>
  <si>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</si>
  <si>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</si>
  <si>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</si>
  <si>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</si>
  <si>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</si>
  <si>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</si>
  <si>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</si>
  <si>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</si>
  <si>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</si>
  <si>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</si>
  <si>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</si>
  <si>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</si>
  <si>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</si>
  <si>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</si>
  <si>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</si>
  <si>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</si>
  <si>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</si>
  <si>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</si>
  <si>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</si>
  <si>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</si>
  <si>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</si>
  <si>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</si>
  <si>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</si>
  <si>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</si>
  <si>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</si>
  <si>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</si>
  <si>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</si>
  <si>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</si>
  <si>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</si>
  <si>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</si>
  <si>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</si>
  <si>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</si>
  <si>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</si>
  <si>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</si>
  <si>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</si>
  <si>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</si>
  <si>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</si>
  <si>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</si>
  <si>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</si>
  <si>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</si>
  <si>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</si>
  <si>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</si>
  <si>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</si>
  <si>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</si>
  <si>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</si>
  <si>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</si>
  <si>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</si>
  <si>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</si>
  <si>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</si>
  <si>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</si>
  <si>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</si>
  <si>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</si>
  <si>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</si>
  <si>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</si>
  <si>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</si>
  <si>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</si>
  <si>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</si>
  <si>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</si>
  <si>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</si>
  <si>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</si>
  <si>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</si>
  <si>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</si>
  <si>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</si>
  <si>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</si>
  <si>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</si>
  <si>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</si>
  <si>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</si>
  <si>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</si>
  <si>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</si>
  <si>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</si>
  <si>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</si>
  <si>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</si>
  <si>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</si>
  <si>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</si>
  <si>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</si>
  <si>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</si>
  <si>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</si>
  <si>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</si>
  <si>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</si>
  <si>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</si>
  <si>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</si>
  <si>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</si>
  <si>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</si>
  <si>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</si>
  <si>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</si>
  <si>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</si>
  <si>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</si>
  <si>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</si>
  <si>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</si>
  <si>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</si>
  <si>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</si>
  <si>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</si>
  <si>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</si>
  <si>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</si>
  <si>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</si>
  <si>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</si>
  <si>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</si>
  <si>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</si>
  <si>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</si>
  <si>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</si>
  <si>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</si>
  <si>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</si>
  <si>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</si>
  <si>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</si>
  <si>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</si>
  <si>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</si>
  <si>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</si>
  <si>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</si>
  <si>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</si>
  <si>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</si>
  <si>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</si>
  <si>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</si>
  <si>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</si>
  <si>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</si>
  <si>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</si>
  <si>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</si>
  <si>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</si>
  <si>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</si>
  <si>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</si>
  <si>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</si>
  <si>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</si>
  <si>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</si>
  <si>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</si>
  <si>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</si>
  <si>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</si>
  <si>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</si>
  <si>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</si>
  <si>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</si>
  <si>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</si>
  <si>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</si>
  <si>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</si>
  <si>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</si>
  <si>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</si>
  <si>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</si>
  <si>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</si>
  <si>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</si>
  <si>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</si>
  <si>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</si>
  <si>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</si>
  <si>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</si>
  <si>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</si>
  <si>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</si>
  <si>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</si>
  <si>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</si>
  <si>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</si>
  <si>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</si>
  <si>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</si>
  <si>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</si>
  <si>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</si>
  <si>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</si>
  <si>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</si>
  <si>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</si>
  <si>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</si>
  <si>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</si>
  <si>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</si>
  <si>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</si>
  <si>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</si>
  <si>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</si>
  <si>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</si>
  <si>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</si>
  <si>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</si>
  <si>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</si>
  <si>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</si>
  <si>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</si>
  <si>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</si>
  <si>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</si>
  <si>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</si>
  <si>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</si>
  <si>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</si>
  <si>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</si>
  <si>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</si>
  <si>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</si>
  <si>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</si>
  <si>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</si>
  <si>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</si>
  <si>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</si>
  <si>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</si>
  <si>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</si>
  <si>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</si>
  <si>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</si>
  <si>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</si>
  <si>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</si>
  <si>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</si>
  <si>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</si>
  <si>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</si>
  <si>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</si>
  <si>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</si>
  <si>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</si>
  <si>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</si>
  <si>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</si>
  <si>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</si>
  <si>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</si>
  <si>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</si>
  <si>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</si>
  <si>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</si>
  <si>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</si>
  <si>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</si>
  <si>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</si>
  <si>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</si>
  <si>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</si>
  <si>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</si>
  <si>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</si>
  <si>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</si>
  <si>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</si>
  <si>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</si>
  <si>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</si>
  <si>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</si>
  <si>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</si>
  <si>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</si>
  <si>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</si>
  <si>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</si>
  <si>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</si>
  <si>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</si>
  <si>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</si>
  <si>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</si>
  <si>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</si>
  <si>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</si>
  <si>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</si>
  <si>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</si>
  <si>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</si>
  <si>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</si>
  <si>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</si>
  <si>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</si>
  <si>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</si>
  <si>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</si>
  <si>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</si>
  <si>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</si>
  <si>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</si>
  <si>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</si>
  <si>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</si>
  <si>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</si>
  <si>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</si>
  <si>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</si>
  <si>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</si>
  <si>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</si>
  <si>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</si>
  <si>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</si>
  <si>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</si>
  <si>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</si>
  <si>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</si>
  <si>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</si>
  <si>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</si>
  <si>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</si>
  <si>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</si>
  <si>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</si>
  <si>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</si>
  <si>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</si>
  <si>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</si>
  <si>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</si>
  <si>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</si>
  <si>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</si>
  <si>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</si>
  <si>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</si>
  <si>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</si>
  <si>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</si>
  <si>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</si>
  <si>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</si>
  <si>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</si>
  <si>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</si>
  <si>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</si>
  <si>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</si>
  <si>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</si>
  <si>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</si>
  <si>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</si>
  <si>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</si>
  <si>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</si>
  <si>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</si>
  <si>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</si>
  <si>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</si>
  <si>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</si>
  <si>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</si>
  <si>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</si>
  <si>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</si>
  <si>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</si>
  <si>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</si>
  <si>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</si>
  <si>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</si>
  <si>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</si>
  <si>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</si>
  <si>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</si>
  <si>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</si>
  <si>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</si>
  <si>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</si>
  <si>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</si>
  <si>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</si>
  <si>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</si>
  <si>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</si>
  <si>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</si>
  <si>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</si>
  <si>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</si>
  <si>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</si>
  <si>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</si>
  <si>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</si>
  <si>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</si>
  <si>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</si>
  <si>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</si>
  <si>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</si>
  <si>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</si>
  <si>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</si>
  <si>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</si>
  <si>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</si>
  <si>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</si>
  <si>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</si>
  <si>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</si>
  <si>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</si>
  <si>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</si>
  <si>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</si>
  <si>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</si>
  <si>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</si>
  <si>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</si>
  <si>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</si>
  <si>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</si>
  <si>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</si>
  <si>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</si>
  <si>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</si>
  <si>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</si>
  <si>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</si>
  <si>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</si>
  <si>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</si>
  <si>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</si>
  <si>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</si>
  <si>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</si>
  <si>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</si>
  <si>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</si>
  <si>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</si>
  <si>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</si>
  <si>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</si>
  <si>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</si>
  <si>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</si>
  <si>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</si>
  <si>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</si>
  <si>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</si>
  <si>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</si>
  <si>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</si>
  <si>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</si>
  <si>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</si>
  <si>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</si>
  <si>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</si>
  <si>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</si>
  <si>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</si>
  <si>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</si>
  <si>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</si>
  <si>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</si>
  <si>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</si>
  <si>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</si>
  <si>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</si>
  <si>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</si>
  <si>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</si>
  <si>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</si>
  <si>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</si>
  <si>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</si>
  <si>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</si>
  <si>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</si>
  <si>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</si>
  <si>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</si>
  <si>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</si>
  <si>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</si>
  <si>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</si>
  <si>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</si>
  <si>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</si>
  <si>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</si>
  <si>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</si>
  <si>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</si>
  <si>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</si>
  <si>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</si>
  <si>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</si>
  <si>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</si>
  <si>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</si>
  <si>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</si>
  <si>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</si>
  <si>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</si>
  <si>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</si>
  <si>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</si>
  <si>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</si>
  <si>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</si>
  <si>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</si>
  <si>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</si>
  <si>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</si>
  <si>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</si>
  <si>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</si>
  <si>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</si>
  <si>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</si>
  <si>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</si>
  <si>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</si>
  <si>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</si>
  <si>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</si>
  <si>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</si>
  <si>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</si>
  <si>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</si>
  <si>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</si>
  <si>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</si>
  <si>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</si>
  <si>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</si>
  <si>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</si>
  <si>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</si>
  <si>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</si>
  <si>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</si>
  <si>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</si>
  <si>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</si>
  <si>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</si>
  <si>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</si>
  <si>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</si>
  <si>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</si>
  <si>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</si>
  <si>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</si>
  <si>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</si>
  <si>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</si>
  <si>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</si>
  <si>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</si>
  <si>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</si>
  <si>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</si>
  <si>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</si>
  <si>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</si>
  <si>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</si>
  <si>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</si>
  <si>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</si>
  <si>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</si>
  <si>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</si>
  <si>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</si>
  <si>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</si>
  <si>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</si>
  <si>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</si>
  <si>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</si>
  <si>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</si>
  <si>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</si>
  <si>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</si>
  <si>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</si>
  <si>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</si>
  <si>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</si>
  <si>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</si>
  <si>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</si>
  <si>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</si>
  <si>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</si>
  <si>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</si>
  <si>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</si>
  <si>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</si>
  <si>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</si>
  <si>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</si>
  <si>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</si>
  <si>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</si>
  <si>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</si>
  <si>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</si>
  <si>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</si>
  <si>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</si>
  <si>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</si>
  <si>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</si>
  <si>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</si>
  <si>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</si>
  <si>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</si>
  <si>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</si>
  <si>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</si>
  <si>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</si>
  <si>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</si>
  <si>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</si>
  <si>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</si>
  <si>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</si>
  <si>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</si>
  <si>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</si>
  <si>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</si>
  <si>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</si>
  <si>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</si>
  <si>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</si>
  <si>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</si>
  <si>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</si>
  <si>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</si>
  <si>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</si>
  <si>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</si>
  <si>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</si>
  <si>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</si>
  <si>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</si>
  <si>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</si>
  <si>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</si>
  <si>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</si>
  <si>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</si>
  <si>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</si>
  <si>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</si>
  <si>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</si>
  <si>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</si>
  <si>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</si>
  <si>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</si>
  <si>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</si>
  <si>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</si>
  <si>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</si>
  <si>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</si>
  <si>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</si>
  <si>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</si>
  <si>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</si>
  <si>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</si>
  <si>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</si>
  <si>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</si>
  <si>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</si>
  <si>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</si>
  <si>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</si>
  <si>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</si>
  <si>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</si>
  <si>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</si>
  <si>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</si>
  <si>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</si>
  <si>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</si>
  <si>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</si>
  <si>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</si>
  <si>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</si>
  <si>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</si>
  <si>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</si>
  <si>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</si>
  <si>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</si>
  <si>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</si>
  <si>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</si>
  <si>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</si>
  <si>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</si>
  <si>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</si>
  <si>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</si>
  <si>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</si>
  <si>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</si>
  <si>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</si>
  <si>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</si>
  <si>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</si>
  <si>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</si>
  <si>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</si>
  <si>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</si>
  <si>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</si>
  <si>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</si>
  <si>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</si>
  <si>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</si>
  <si>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</si>
  <si>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</si>
  <si>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</si>
  <si>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</si>
  <si>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</si>
  <si>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</si>
  <si>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</si>
  <si>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</si>
  <si>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</si>
  <si>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</si>
  <si>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</si>
  <si>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</si>
  <si>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</si>
  <si>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</si>
  <si>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</si>
  <si>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</si>
  <si>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</si>
  <si>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</si>
  <si>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</si>
  <si>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</si>
  <si>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</si>
  <si>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</si>
  <si>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</si>
  <si>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</si>
  <si>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</si>
  <si>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</si>
  <si>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</si>
  <si>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</si>
  <si>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</si>
  <si>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</si>
  <si>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</si>
  <si>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</si>
  <si>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</si>
  <si>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</si>
  <si>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</si>
  <si>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</si>
  <si>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</si>
  <si>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</si>
  <si>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</si>
  <si>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OREB 110</t>
  </si>
  <si>
    <t>SE0005567120</t>
  </si>
  <si>
    <t>Orebro kommun</t>
  </si>
  <si>
    <t>OREB_110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</si>
</sst>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E2" sqref="E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85" zoomScaleNormal="85" zoomScaleSheetLayoutView="55" workbookViewId="0">
      <pane xSplit="4" ySplit="6" topLeftCell="M7" activePane="bottomRight" state="frozen"/>
      <selection pane="topRight" activeCell="E1" sqref="E1"/>
      <selection pane="bottomLeft" activeCell="A7" sqref="A7"/>
      <selection pane="bottomRight" activeCell="N13" sqref="N1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t="s">
        <v>18</v>
      </c>
      <c r="B2" s="64" t="s">
        <v>348</v>
      </c>
      <c r="C2" s="64" t="s">
        <v>1249</v>
      </c>
      <c r="D2" s="64" t="s">
        <v>216</v>
      </c>
      <c r="E2" s="65" t="s">
        <v>35</v>
      </c>
      <c r="F2" s="64" t="s">
        <v>346</v>
      </c>
      <c r="G2" s="4">
        <v>41612</v>
      </c>
      <c r="H2" s="95" t="str">
        <f>IF(C2="-","",VLOOKUP(C2,CouponBondIssuersTable,2,0))</f>
        <v>OREB</v>
      </c>
      <c r="I2" s="95" t="str">
        <f>IF(D2="-","",IFERROR(VLOOKUP(D2,CouponLeadManagersTable,2,0),""))</f>
        <v>SWB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1411</v>
      </c>
      <c r="B7" s="83" t="s">
        <v>1413</v>
      </c>
      <c r="C7" s="64">
        <v>110</v>
      </c>
      <c r="D7" s="64" t="s">
        <v>1412</v>
      </c>
      <c r="E7" s="65">
        <v>1000000</v>
      </c>
      <c r="F7" s="64" t="s">
        <v>35</v>
      </c>
      <c r="G7" s="64" t="s">
        <v>420</v>
      </c>
      <c r="H7" s="64" t="s">
        <v>1169</v>
      </c>
      <c r="I7" s="84">
        <v>0.05</v>
      </c>
      <c r="J7" s="64">
        <v>4</v>
      </c>
      <c r="K7" s="4">
        <v>41674</v>
      </c>
      <c r="L7" s="4">
        <v>42404</v>
      </c>
      <c r="M7" s="4" t="s">
        <v>1166</v>
      </c>
      <c r="N7" s="51" t="s">
        <v>424</v>
      </c>
      <c r="O7" s="65">
        <v>250000000</v>
      </c>
      <c r="P7" s="4">
        <v>41612</v>
      </c>
      <c r="Q7" s="4">
        <f>IF(P7&lt;&gt;"",P7,"")</f>
        <v>41612</v>
      </c>
      <c r="R7" s="4">
        <v>42404</v>
      </c>
      <c r="S7" s="4">
        <v>42397</v>
      </c>
      <c r="T7" s="85" t="s">
        <v>1414</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Eva Norling</cp:lastModifiedBy>
  <cp:lastPrinted>2012-09-17T12:56:27Z</cp:lastPrinted>
  <dcterms:created xsi:type="dcterms:W3CDTF">2010-06-11T13:43:43Z</dcterms:created>
  <dcterms:modified xsi:type="dcterms:W3CDTF">2013-12-03T10:58:53Z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