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</definedNames>
  <calcPr fullCalcOnLoad="1"/>
</workbook>
</file>

<file path=xl/sharedStrings.xml><?xml version="1.0" encoding="utf-8"?>
<sst xmlns="http://schemas.openxmlformats.org/spreadsheetml/2006/main" count="1753" uniqueCount="1320">
  <si>
    <t>anti</t>
  </si>
  <si>
    <t>voitto-</t>
  </si>
  <si>
    <t>Veloista erotetut oman pääoman</t>
  </si>
  <si>
    <t>komponentit</t>
  </si>
  <si>
    <t>Vaihto osakkeiksi,</t>
  </si>
  <si>
    <t>vaihtovelkakirjalainat</t>
  </si>
  <si>
    <t>Tilikauden tulos</t>
  </si>
  <si>
    <t>Oma pääoma 31.12.2005</t>
  </si>
  <si>
    <t>koska laimennusvaikutus parantaisi tunnuslukua.</t>
  </si>
  <si>
    <t>Laimennusvaikutuksella oikaistua osakekohtaista tulosta ei ole laskettu,</t>
  </si>
  <si>
    <t>Tilikauden tulos 1000 EUR</t>
  </si>
  <si>
    <t>Hallitus päätti 21.5.2007 varsinaisen yhtiökokouksen 16.4.2007 antaman valtuutuksen nojalla enintään</t>
  </si>
  <si>
    <t>3.375.000 optio-oikeuden liikkeeseenlaskemisesta Tradewind Investmentille ja Biggles Ltd:lle liittyen</t>
  </si>
  <si>
    <t>suunnattuun osakeantiin.  Optio-oikeudet on merkitty.  Osakkeiden merkintähinta on 0,15 euroa.</t>
  </si>
  <si>
    <t>Osakkeiden merkintäaika alkoi 4.6.2007 ja päättyy 30.6.2011.</t>
  </si>
  <si>
    <t>Optio-ohjelma 2007-4:</t>
  </si>
  <si>
    <t>7.500.000 optio-oikeuden liikkeeseenlaskemisesta yhtiön silloiselle hallituksen puheenjohtajalle Peter</t>
  </si>
  <si>
    <t>Bamfordille.  Optio-ohjelma peruttiin puheenjohtajan eroamisen johdosta.</t>
  </si>
  <si>
    <t>Optio-ohjelma 2007-5:</t>
  </si>
  <si>
    <t>1.500.000 optio-oikeuden liikkeeseenlaskemisesta yhtiön tietyille avainhenkilölle.</t>
  </si>
  <si>
    <t>Optio-ohjelma 2007-1:</t>
  </si>
  <si>
    <t>yhteensä 4.225.000 kpl.</t>
  </si>
  <si>
    <t>Luben Limitedin vuonna 2007 kuitattuihin lainoihin liittyen on annettu optio-oikeuksia 2006A ja 2006B</t>
  </si>
  <si>
    <t>Vuoden 2006 lopulla julkistettuun laajennettuunn rahoitussopimukseen liittyen on Killarney Partnersille</t>
  </si>
  <si>
    <t>annettu 666.667 optio-ohjelman 2007-2 optio-oikeutta sekä Tradewind Investmentsille 2.500.000</t>
  </si>
  <si>
    <t>optio-ohjelman 2007-3 optio-oikeutta.</t>
  </si>
  <si>
    <t>optio-ohjelman 2007-6 optio-oikeutta sekä erityisiä oikeuksia joilla voi merkitä uusia osakkeita</t>
  </si>
  <si>
    <t>102.171.068 kpl hinnalla 1 euro/100.000 kpl.</t>
  </si>
  <si>
    <t>Vuoden 2007 rahoitusjärjestelyihin liittyen lähipiiriyhtiöt ovat laskuttaneet rahoituksen transaktiokuluja</t>
  </si>
  <si>
    <t>yhteensä 346 teuroa.  Horizon Trustees 247 teuroa ja muut yhteensä 99 teuroa.</t>
  </si>
  <si>
    <t>GeoSolutionsin hankintaan liittyen Octagon Consulting on laskuttanut kuluja 420 teuroa jotka on</t>
  </si>
  <si>
    <t>lisätty kyseisen investoinnin hankintamenoon.</t>
  </si>
  <si>
    <t>IFRIC 14, The Limit on a Defined Benefit Asset, Minimum Funding Reguirements and their Interaction.</t>
  </si>
  <si>
    <t>Yhtiöllä ei ole tulkinnassa tarkoitettuja etuuspohjaisia eläkejärjestelyjä tällä hetkellä.</t>
  </si>
  <si>
    <t>IFRS 8, Liiketoimintasegmentit.  Yhtiö selvittää uuden standardin vaikutuksia segmenttiraportointiin,</t>
  </si>
  <si>
    <t>mutta ei sovella standardia alkavalla tilikaudella koska se tulee voimaan 1.1.2009.</t>
  </si>
  <si>
    <t>Optio-oikeudet on jaettu yhdeksään luokkaan.  Optio-oikeuksien merkintäaika alkoi kun optioiden</t>
  </si>
  <si>
    <t>liikkeeseenlaskemista koskeva päätös oli merkitty Suomen kaupparekisteriin ja päättyy kaikilla</t>
  </si>
  <si>
    <t>optio-oikeuksilla 27.04.2012.  Osakkeiden merkintähinta kaikilla optio-oikeuksilla oli 0,14 euroa.</t>
  </si>
  <si>
    <t>Osakkeiden merkintäaika alkaa optioluokasta riippuen 27.4.2007 ja 7.4.2009 välisenä aikana ja</t>
  </si>
  <si>
    <t>päättyy 27.4.2012 ja 7.4.2014 välisenä aikana.</t>
  </si>
  <si>
    <t>Ylimääräinen yhtiökokous päätti 10.9.2007 muuttaa osakemerkintähinnaksi 0,045 euroa.</t>
  </si>
  <si>
    <t>Optio-ohjelma 2007-2:</t>
  </si>
  <si>
    <t>Hallitus päätti 7.5.2007 varsinaisen yhtiökokouksen 16.4.2007 antaman valtuutuksen nojalla enintään</t>
  </si>
  <si>
    <t>666.667 optio-oikeuden liikkeeseenlaskemisesta Killarney Partnersille liittyen suunnattuun osakeantiin.</t>
  </si>
  <si>
    <t>Optio-oikeudet on merkitty. Osakkeiden merkintähinta on 0,15 euroa.</t>
  </si>
  <si>
    <t>Osakkeiden merkintäaika alkoi 18.5.2007 ja päättyy 31.5.2011.</t>
  </si>
  <si>
    <t>Optio-ohjelma 2007-3:</t>
  </si>
  <si>
    <t>Laimentamaton osakekohtainen tulos euroa</t>
  </si>
  <si>
    <t>Kirjattu</t>
  </si>
  <si>
    <t>tuloslas-</t>
  </si>
  <si>
    <t>kelmaan</t>
  </si>
  <si>
    <t>Laskennalliset verosaamiset:</t>
  </si>
  <si>
    <t>Netotettu laskennallisesta verovelasta</t>
  </si>
  <si>
    <t>Laskennallinen verosaaminen netto</t>
  </si>
  <si>
    <t>Laskennalliset verovelat:</t>
  </si>
  <si>
    <t>Netotettu laskennallisesta verosaatavasta</t>
  </si>
  <si>
    <t>Laskennallinen verovelka netto</t>
  </si>
  <si>
    <t>Vahvistetut/vahvistettavat tappiot</t>
  </si>
  <si>
    <t xml:space="preserve">  Johdon harkintaa ja arvioita sisältävät tase-erät</t>
  </si>
  <si>
    <t>Vahvistetut tappiot:</t>
  </si>
  <si>
    <t>Verovuoden tappio 1998</t>
  </si>
  <si>
    <t>Vanhenee 2008</t>
  </si>
  <si>
    <t>Tappio</t>
  </si>
  <si>
    <t>Vero 26%</t>
  </si>
  <si>
    <t>Verovuoden tappio 1999</t>
  </si>
  <si>
    <t>Verovuoden tappio 2000</t>
  </si>
  <si>
    <t>Verovuoden tappio 2001</t>
  </si>
  <si>
    <t xml:space="preserve">      Ulkopuoliset palvelut</t>
  </si>
  <si>
    <t>Ismap S.A., Ranska, omistusosuus 100%</t>
  </si>
  <si>
    <t>Benefon Solutions B.V., Hollanti, omistusosuus 100%</t>
  </si>
  <si>
    <t>GeoSolutions B.V., Hollanti, omistusosuus 100%</t>
  </si>
  <si>
    <t>Verovuoden tappio 2002</t>
  </si>
  <si>
    <t>Verovuoden tappio 2003</t>
  </si>
  <si>
    <t>Verovuoden tappio 2004</t>
  </si>
  <si>
    <t>Verovuoden tappio 2005</t>
  </si>
  <si>
    <t>Vanhenee 2009</t>
  </si>
  <si>
    <t>Vanhenee 2010</t>
  </si>
  <si>
    <t>Vanhenee 2011</t>
  </si>
  <si>
    <t>Vanhenee 2012</t>
  </si>
  <si>
    <t>Vanhenee 2013</t>
  </si>
  <si>
    <t>Vanhenee 2014</t>
  </si>
  <si>
    <t>Vanhenee 2015</t>
  </si>
  <si>
    <t>Vanhenee 2016</t>
  </si>
  <si>
    <t>Peruutetut optiot, Bate</t>
  </si>
  <si>
    <t>Jonathan Bate</t>
  </si>
  <si>
    <t>Jonathan Bate, peruutetut optiot</t>
  </si>
  <si>
    <t>Ning Po, Laip, Vanguard</t>
  </si>
  <si>
    <t>OCOL</t>
  </si>
  <si>
    <t>Tilikauden arvonalentumiset</t>
  </si>
  <si>
    <t>Osakerekisterin 31.12.2007 mukaan</t>
  </si>
  <si>
    <t>Vilen Arto</t>
  </si>
  <si>
    <t>Raimo Seppälä Holding Oy</t>
  </si>
  <si>
    <t>Vänni Kauko</t>
  </si>
  <si>
    <t>rahoitusta pääosin oman pääoman ehtoisina rahoitusinstrumentteina.  Vapailta markkinoilta on vaikea</t>
  </si>
  <si>
    <t>saada vieraan pääoman ehtoista rahoitusta kohtuullisilla kustannuksilla kunnes tuloskehitys</t>
  </si>
  <si>
    <t>saadaan pysyvästi positiiviseksi.</t>
  </si>
  <si>
    <t>2.4. Julkiset avustukset</t>
  </si>
  <si>
    <t>2.5. Aineettomat hyödykkeet:</t>
  </si>
  <si>
    <t>2.6. Vaihto-omaisuus:</t>
  </si>
  <si>
    <t>Kauden aikana toteutetuista optioista toteuttamispäivän</t>
  </si>
  <si>
    <t>osakehinnan painotettu keskiarvo</t>
  </si>
  <si>
    <t>Tilikaudelle tulosvaikutteisesti IFRS 2 mukaisesti optioista kirjattu kulu.</t>
  </si>
  <si>
    <t>Vastike annetaan optioina.  Tuloslaskelman kulukirjauksen vastaerä on oma pääoma.</t>
  </si>
  <si>
    <t>Saadut julkiset avustukset kohdistuvat kuluihin eikä niitä ole netotettu käyttöomaisuushankintoja</t>
  </si>
  <si>
    <t>vastaan.  Katso liitetieto 5 Liiketoiminnan muut tuotot.</t>
  </si>
  <si>
    <t>44.</t>
  </si>
  <si>
    <t>45.</t>
  </si>
  <si>
    <t>yhteensä 4.425.000 optio-oikeuden liikkeeseenlaskemisesta Luben Limitedille korvauksena yhtiön</t>
  </si>
  <si>
    <t>saamista yhteensä 2.950 teuron korottomista lainoista.  Optio-oikeuksien merkintäaika</t>
  </si>
  <si>
    <t>alkaa 2.1.2007 ja päättyy 31.12.2012.  Osakkeiden merkintähinta on 0,10 euroa.</t>
  </si>
  <si>
    <t>22. OPTIO-OIKEUDET</t>
  </si>
  <si>
    <t>Omasta puolesta annetut vakuudet:</t>
  </si>
  <si>
    <t>Ehdolliset velat:</t>
  </si>
  <si>
    <t>Yrityskiinnitykset ehdollisen velan vakuutena</t>
  </si>
  <si>
    <t>Pantatut pitkäaikaiset rahoitusvarat</t>
  </si>
  <si>
    <t>Pantatut lyhytaikaiset rahavarat</t>
  </si>
  <si>
    <t>Velka on tuloutettu, katso liitetieto 24 Korolliset velat.</t>
  </si>
  <si>
    <t>Konsernin emo- ja tytäryrityssuhteet ovat seuraavat:</t>
  </si>
  <si>
    <t>Johdon työsuhde-etuudet:</t>
  </si>
  <si>
    <t>Palkat ja palkkiot</t>
  </si>
  <si>
    <t>Muut lähipiiritapahtumat:</t>
  </si>
  <si>
    <t>Hallitukselle ei makseta palkkaa eikä palkkioita.</t>
  </si>
  <si>
    <t>Velat lähipiirille:</t>
  </si>
  <si>
    <t>Vaihtovelkakirjalaina 2004A, Octagon Solutions</t>
  </si>
  <si>
    <t>IFRS</t>
  </si>
  <si>
    <t>FAS</t>
  </si>
  <si>
    <t>Eläkemaksut</t>
  </si>
  <si>
    <t>Uusmerkinnät rahana</t>
  </si>
  <si>
    <t>Uusmerkinnät, kuitattu</t>
  </si>
  <si>
    <t>pääomalainoista ja ostoveloista</t>
  </si>
  <si>
    <t>EMOYHTIÖN TILINPÄÄTÖKSEN LAADINTAPERIAATTEET</t>
  </si>
  <si>
    <t>Pysyvät vastaavat:</t>
  </si>
  <si>
    <t>Hankintamenoihin on luettu välittömät menot.  Hankintamenoon sisältyvät ne hyödykkeet, joiden</t>
  </si>
  <si>
    <t>hankintamenoja ei ole vielä kokonaan kirjattu suunnitelman mukaisina poistoina kuluiksi.</t>
  </si>
  <si>
    <t>Lainojen ehdot esitetään liitetiedoissa kohdissa 24  ja 25.</t>
  </si>
  <si>
    <t>Vaihto-omaisuus on arvostettu fifo-periaatteen mukaisesti hankintamenoon tai sitä alempaan</t>
  </si>
  <si>
    <t>jälleenhankintahintaan tai todennäköiseen myyntihintaan.</t>
  </si>
  <si>
    <t>Vaihto-omaisuuden hankintamenoon on luettu muuttuvat menot.</t>
  </si>
  <si>
    <t>Emoyhtiön tilinpäätös on laadittu  Suomalaisen tilinpäätöskäytännön (FAS) mukaisesti.</t>
  </si>
  <si>
    <t>Valuuttamääräiset erät:</t>
  </si>
  <si>
    <t>Ulkomaanrahan määräiset saamiset ja velat on muutettu euroiksi tilinpäätöspäivän Euroopan</t>
  </si>
  <si>
    <t>Optio-oikeuksien merkintäaika päättyi 31.12.2007 eikä optioita merkitty siihen mennessä.</t>
  </si>
  <si>
    <t>Yhtiöllä on kymmenen voimassaolevaa optio-ohjelmaa.  Kussakin optio-ohjelmassa yksi optio oikeuttaa</t>
  </si>
  <si>
    <t>Hallitus päätti 19.10.2007 ylimääräisen yhtiökokouksen 10.9.2007 antaman valtuutuksen nojalla enintään</t>
  </si>
  <si>
    <t>35.305.555 optio-oikeuden ja 102.171.068 erityisen oikeuden liikkeeseenlaskemisesta GeoHoldingille</t>
  </si>
  <si>
    <t>syksyn rahoitusjärjestelyihin liittyen.  Optio-oikeudet merkittiin rahoitussopimuksen hyväksymisen</t>
  </si>
  <si>
    <t>yhteydessä.  Osakkeiden merkintähinta optio-oikeuksilla on 0,045 euroa ja erityisillä oikeuksilla 1 euro</t>
  </si>
  <si>
    <t>100.000 osaketta kohti.  Osakkeiden merkintäaika alkoi 19.10.2007 ja päättyy 2.1.2013.</t>
  </si>
  <si>
    <t>Hallitus päätti 19.11.2007 ylimääräisen yhtiökokouksen 10.9.2007 antaman valtuutuksen nojalla enintään</t>
  </si>
  <si>
    <t>3.367.500 optio-oikeuden liikkeeseenlaskemisesta yhtiön tietyille avainhenkilölle.  Optio-oikeuksien</t>
  </si>
  <si>
    <t>merkintäaika alkoi 19.11.2007 ja päättyy 19.11.2009.  Osakkeiden merkintähinta on 0,07 euroa.</t>
  </si>
  <si>
    <t>Toimitusjohtaja ja hallituksen jäsenet</t>
  </si>
  <si>
    <t>Osakkeiden merkintäaika alkoi 19.11.2007 ja päättyy 19.11.2009.</t>
  </si>
  <si>
    <t>Yrityksellä ei ole merkittäviä rahoitusleasingsopimuksia.  Muut vuokrasopimukset ovat irtisanottavissa</t>
  </si>
  <si>
    <t>2007-1</t>
  </si>
  <si>
    <t>5.125.000</t>
  </si>
  <si>
    <t>581.691</t>
  </si>
  <si>
    <t>B1</t>
  </si>
  <si>
    <t>B2</t>
  </si>
  <si>
    <t>581.689</t>
  </si>
  <si>
    <t>B3</t>
  </si>
  <si>
    <t>B4</t>
  </si>
  <si>
    <t>581.685</t>
  </si>
  <si>
    <t>B5</t>
  </si>
  <si>
    <t>B6</t>
  </si>
  <si>
    <t>B7</t>
  </si>
  <si>
    <t>B8</t>
  </si>
  <si>
    <t>2007-2</t>
  </si>
  <si>
    <t>666.667</t>
  </si>
  <si>
    <t>2007-3</t>
  </si>
  <si>
    <t>3.375.000</t>
  </si>
  <si>
    <t>2007-6</t>
  </si>
  <si>
    <t>35.305.555</t>
  </si>
  <si>
    <t>2007-7</t>
  </si>
  <si>
    <t>3.367.500</t>
  </si>
  <si>
    <t>keskuspankin julkaisemaan kurssiin.</t>
  </si>
  <si>
    <t>Tuotekehitysmenot:</t>
  </si>
  <si>
    <t>Pakolliset varaukset:</t>
  </si>
  <si>
    <t>Tilinpäätökseen kirjataan kuluiksi pakollisina varauksina ennakoidut tulevat takuumenot, jotka</t>
  </si>
  <si>
    <t>aiheutuvat toimitettujen tuotteiden korjaamisesta tai korvaamisesta takuuaikana.  Varaus lasketaan</t>
  </si>
  <si>
    <t>perustuen historialliseen kokemukseen takuukulujen tasosta.</t>
  </si>
  <si>
    <t>Laskennallisia verosaamisia ei ole merkitty taseeseen.  Edellisiltä tilikausilta vahvistetun ja tältä</t>
  </si>
  <si>
    <t>Black &amp; Scholes -mallilla.  Samoin on toimittu yhtiökokouksen 24.5.2006 myöntämien 20.000.000</t>
  </si>
  <si>
    <t>Arvostuksessa käytetty odotettu volatiliteetti perustuu myöntämispäivää edeltävän vuoden mittaisen</t>
  </si>
  <si>
    <t>jakson toteutuneeseen volatiliteettiin.</t>
  </si>
  <si>
    <t>option (Ning Po, LAIP, Vanguard) osalta koska vastapalvelun arvoa ei voitu määrittää luotettavasti.</t>
  </si>
  <si>
    <t>Yhtiökokouksen 24.5.2006 myöntämien 5.000.000 option (OCOL) käypä arvo on määritetty</t>
  </si>
  <si>
    <t>Lainoihin liittyvien osakeoptioiden kulut on käsitelty rahoituskuluina.</t>
  </si>
  <si>
    <t>0,13 euroa</t>
  </si>
  <si>
    <t>Myönnettyjen optioiden painotettu käypä arvo myöntämispäivänä</t>
  </si>
  <si>
    <t>0,14 euroa</t>
  </si>
  <si>
    <t>0,22 euroa</t>
  </si>
  <si>
    <t>3,6 vuotta</t>
  </si>
  <si>
    <t>verosaaminen.</t>
  </si>
  <si>
    <t>Rahastoannit</t>
  </si>
  <si>
    <t>Uusmerkinnät,</t>
  </si>
  <si>
    <t>kuitattu ostoveloista</t>
  </si>
  <si>
    <t>GeoSolutionsin hankinta</t>
  </si>
  <si>
    <t>Suomi, ja toimipaikan käyntiosoite on Meriniitynkatu 11, 24100 Salo ja postiosoite PL 84, 24101 Salo.</t>
  </si>
  <si>
    <t>Konsernin emoyhtiö on GeoSentric Oyj (entinen Benefon Oyj).  Yhtiön rekisteröity kotipaikka on Salo,</t>
  </si>
  <si>
    <t>Jäljennös konsernitilinpäätöksestä on saatavissa internet-osoitteesta www.geosentric.com tai</t>
  </si>
  <si>
    <t>Konsernitilinpäätökseen sisältyvät emoyritys GeoSentric Oyj sekä täysin omistetut tytäryhtiöt</t>
  </si>
  <si>
    <t>Benefon Solutions B.V. ja Ismap S.A..</t>
  </si>
  <si>
    <t xml:space="preserve">   Vienti liikevaihdosta %</t>
  </si>
  <si>
    <t>Lainojen nostot, oman pääoman osuus</t>
  </si>
  <si>
    <t>Lainojen nostot, vieraan pääoman osuus</t>
  </si>
  <si>
    <t>Oikaisut</t>
  </si>
  <si>
    <t>Maksetut korot</t>
  </si>
  <si>
    <t>Saadut korot</t>
  </si>
  <si>
    <t>Voitonjakokelpoiset varat 31.12.</t>
  </si>
  <si>
    <t>Edellisten tilikausien tulos</t>
  </si>
  <si>
    <t>tasaerinä neljässä vuodessa alkaen vuonna 2005.  Lainan korko on 4%.  Laina voidaan vaihtaa</t>
  </si>
  <si>
    <t>Laina nimellisarvoltaan 1130 teuroa päätettiin 26.2.2004.  Takaisinmaksun piti tapahtua vuosittain</t>
  </si>
  <si>
    <t>Komponentit, joista arvioidaan valmistettavan lopputuotteita, arvostetaan hankintamenoon.</t>
  </si>
  <si>
    <t>Vaihtovelkakirjalainat</t>
  </si>
  <si>
    <t>ehtoisiin velkoihin.  Loputkin näistä veloista tullaan vaihtamaan vuoden 2008 aikana yhtiön osakkeisiin,</t>
  </si>
  <si>
    <t>Vaihtovelkakirjalaina 2007F</t>
  </si>
  <si>
    <t>Vaihtovelkakirjalaina 2007G</t>
  </si>
  <si>
    <t>Vaihtovelkakirjalaina 2007H</t>
  </si>
  <si>
    <t>Vaihtovelkakirjalaina 2007I</t>
  </si>
  <si>
    <t>Vaihtovelkakirjalaina 2007J</t>
  </si>
  <si>
    <t>Jos velka palautuu, se palautuu korkoineen, yhteenlaskettu arvo 31.12.2007 oli 1734 teur.</t>
  </si>
  <si>
    <t>Lainan määrä 31.12.2007</t>
  </si>
  <si>
    <t>Vaihtovelkakirjalaina 2007A:</t>
  </si>
  <si>
    <t>Laina nimellisarvoltaan 50 teur nostettiin tammikuussa 2007 ja vaihdettiin osakkeisiin maaliskuussa 2007.</t>
  </si>
  <si>
    <t>Vaihtovelkakirjalaina 2007C:</t>
  </si>
  <si>
    <t>Laina nimellisarvoltaan 302 teur nostettiin maaliskuussa 2007 ja vaihdettiin osakkeisiin syyskuussa 2007.</t>
  </si>
  <si>
    <t>Osakkeen merkintähinta oli 0,09 euroa.  Korkoa ei maksettu.</t>
  </si>
  <si>
    <t>Vaihtovelkakirjalaina 2007D:</t>
  </si>
  <si>
    <t>Laina nimellisarvoltaan 131 teur nostettiin huhtikuussa 2007 ja vaihdettiin osakkeisiin toukokuussa 2007.</t>
  </si>
  <si>
    <t>Osakkeen merkintähinta oli 0,05 euroa.  Korkoa ei maksettu.</t>
  </si>
  <si>
    <t>Vaihtovelkakirjalaina 2007E:</t>
  </si>
  <si>
    <t>Laina nimellisarvoltaan 40 teur nostettiin toukokuussa 2007 ja vaihdettiin osakkeisiin kesäkuussa 2007.</t>
  </si>
  <si>
    <t>Osakkeen merkintähinta oli 0,025 euroa.  Korkoa ei maksettu.</t>
  </si>
  <si>
    <t>Vaihtovelkakirjalaina 2007F:</t>
  </si>
  <si>
    <t>Lainat nostettiin joulukuussa 2006.  Lainat olivat korottomia ja erääntyivät maksettaviksi neljässä yhtä</t>
  </si>
  <si>
    <t>suuressa erässä vuosina 2009-2012 kesäkuun 30. päivänä.  Yhtiö oli oikeutettu maksamaan lainat</t>
  </si>
  <si>
    <t>Osakeoptioiden ja transaktiokulujen tilikaudelle kuuluva kuluosuus oli käsitelty rahoituskuluna.</t>
  </si>
  <si>
    <t>Kyseisten lainojen transaktiokulut yhteensä 311 teuroa oli vähennetty lainan arvosta.</t>
  </si>
  <si>
    <t>Benefonin hallitus päätti helmikuussa 2007 muuttaa lainojen ehtoja liittämällä niihin erityisen oikeuden</t>
  </si>
  <si>
    <t>merkintähinnalla.  Velkoja hyväksyi lainaehtojen muuttamisen ja siten lainojen muuntamisen</t>
  </si>
  <si>
    <t>vaihtovelkakirjalainaksi 2007B joka vaihdettiin osakkeisiin huhtikuussa 2007.</t>
  </si>
  <si>
    <t>Vaihtovelkakirjalaina 2007G:</t>
  </si>
  <si>
    <t>Vaihtovelkakirjalaina 2007H:</t>
  </si>
  <si>
    <t>Vaihtovelkakirjalaina 2007I:</t>
  </si>
  <si>
    <t>Vaihtovelkakirjalaina 2007J:</t>
  </si>
  <si>
    <t>Yllä mainittu vaihtovelkakirjalaina 2004A on jaettu omaan ja vieraaseen pääomaan tilinpäätöksessä.</t>
  </si>
  <si>
    <t>Lainojen vieraan pääoman komponentit on kirjattu alun perin taseeseen käypiin</t>
  </si>
  <si>
    <t>Pantatut rahavarat ovat ehdollisten velkojen (v.2005 tuloutetut pankkivelat korkoineen) vakuutena.</t>
  </si>
  <si>
    <t>2.1. Konsolidointiperiaatteet:</t>
  </si>
  <si>
    <t>2.2. Valuuttamääräiset tapahtumat:</t>
  </si>
  <si>
    <t>2.3. Aineelliset käyttöomaisuushyödykkeet:</t>
  </si>
  <si>
    <t>Liikearvoksi kirjataan hankintamenon se osa, joka ylittää konsernin osuuden hankitun yksikön</t>
  </si>
  <si>
    <t>käypään arvoon hankitusta nettovarallisuudesta hankinta-ajankohtana.</t>
  </si>
  <si>
    <t>vielä valmiita käytettäväksi, arvioidaan jatkuvasti onko viitteitä arvonalentumisesta.  Arvonalentuminen</t>
  </si>
  <si>
    <t>voi myös peruuntua, mikäli tuotteen myyntinäkymät paranevat.  Aktivoitujen tuotekehitysmenojen</t>
  </si>
  <si>
    <t>taloudellinen vaikutusaika on 1-3 vuotta, jonka kuluessa ne kirjataan tasapoistoina kuluiksi.</t>
  </si>
  <si>
    <t>Konserni arvioi jatkuvasti, onko viitteitä siitä, että jonkin omaisuuserän arvo on alentunut.</t>
  </si>
  <si>
    <t>Jos viitteitä ilmenee, arvioidaan kyseisestä omaisuuserästä kerrytettävissä oleva rahamäärä.</t>
  </si>
  <si>
    <t>Erotettavissa olevia segmenttejä on tällä hetkellä vain yksi eli paikkaperusteiset palvelut ja niitä</t>
  </si>
  <si>
    <t>hyödyntävät laitteet.</t>
  </si>
  <si>
    <t>Kerrytettävissä oleva rahamäärä arvioidaan kuitenkin aina vuosittain liikearvosta,</t>
  </si>
  <si>
    <t>Muusta omaisuuserästä kuin liikearvosta kirjattu arvonalentumistappio peruutetaan siinä tapauksessa,</t>
  </si>
  <si>
    <t>että on tapahtunut muutos niissä arvioissa, joita on käytetty määritettäessä omaisuuserästä</t>
  </si>
  <si>
    <t>kerrytettävissä olevaa rahamäärää.  Arvonalentumistappiota ei kuitenkaan peruta enempää, kuin mikä</t>
  </si>
  <si>
    <t>hyödykkeen kirjanpitoarvo olisi ilman arvonalentumistappion kirjaamista.</t>
  </si>
  <si>
    <t>tuloslaskelmaan kuluksi oikeuden ansainta-aikana.  Konserni päivittää oletuksen lopullisesta optioiden</t>
  </si>
  <si>
    <t>määrästä jokaisena tilinpäätöspäivänä.  Arvioiden muutokset kirjataan tuloslaskelmaan.</t>
  </si>
  <si>
    <t>Peruutetut optiot</t>
  </si>
  <si>
    <t>Sivu</t>
  </si>
  <si>
    <t>Päiväys, allekirjoitukset</t>
  </si>
  <si>
    <t>Luettelo käytetyistä kirjanpitokirjoista</t>
  </si>
  <si>
    <t>Matkakulut</t>
  </si>
  <si>
    <t>Markkinointiviestintä</t>
  </si>
  <si>
    <t>Tuotekehitysalihankinnat</t>
  </si>
  <si>
    <t>Tuotekehitysaktivoinnit</t>
  </si>
  <si>
    <t>Vieraat palvelut</t>
  </si>
  <si>
    <t>Optiokulut</t>
  </si>
  <si>
    <t>Valuuttakurssitappiot</t>
  </si>
  <si>
    <t>Emoyhtiön tuloslaskelma (FAS)</t>
  </si>
  <si>
    <t>Emoyhtiön tase (FAS)</t>
  </si>
  <si>
    <t>Emoyhtiön rahoituslaskelma (FAS)</t>
  </si>
  <si>
    <t>Emoyhtiön tilinpäätöksen liitetiedot (FAS)</t>
  </si>
  <si>
    <t>Konsernin tuloslaskelma (IFRS)</t>
  </si>
  <si>
    <t>Konsernitase (IFRS)</t>
  </si>
  <si>
    <t>Konsernin rahavirtalaskelma (IFRS)</t>
  </si>
  <si>
    <t>Laskelma konsernin oman pääoman muutoksista (IFRS)</t>
  </si>
  <si>
    <t>Konsernitilinpäätöksen liitetiedot (IFRS)</t>
  </si>
  <si>
    <t>HALLITUKSEN ESITYS YHTIÖKOKOUKSELLE TAPPIOTA KOSKEVIKSI TOIMENPITEIKSI</t>
  </si>
  <si>
    <t>Yhtiöllä ei ole voitonjakokelpoisia varoja.</t>
  </si>
  <si>
    <t>Hallitus ehdottaa yhtiökokoukselle, että osinkoa ei jaeta ja että tilikauden tappio kirjataan</t>
  </si>
  <si>
    <t>Koroton laina 1450 teur, v.2006</t>
  </si>
  <si>
    <t>Koroton laina 1500 teur, v.2006</t>
  </si>
  <si>
    <t>Korottomat lainat nimellisarvoltaan 1450 teur ja 1500 teur, v.2006:</t>
  </si>
  <si>
    <t>Maksuvalmiusriski:</t>
  </si>
  <si>
    <t>edellisten tilikausien tulos -tilille.</t>
  </si>
  <si>
    <t>Jeffrey Crevoiserat</t>
  </si>
  <si>
    <t>Hallituksen puheenjohtaja</t>
  </si>
  <si>
    <t>Hallituksen jäsen</t>
  </si>
  <si>
    <t>Juha Kiikeri</t>
  </si>
  <si>
    <t>David Francis</t>
  </si>
  <si>
    <t>Toimitusjohtaja</t>
  </si>
  <si>
    <t>Tilinpäätös ja toimintakertomus on laadittu hyvän kirjanpitotavan mukaisesti.</t>
  </si>
  <si>
    <t>Yllä mainittujen optio-ohjelmien ehdot on selostettu liitetiedoissa kohdassa 22 Optio-oikeudet.</t>
  </si>
  <si>
    <t>Sen osuus liikevaihdosta on ollut tilivuonna ja vertailuvuonna 100%.</t>
  </si>
  <si>
    <t>GeoSentric Oyj on hankkinut 27.04.2007 hollantilaisen yhtiön GeoSolutions B.V.:n koko osakekannan.</t>
  </si>
  <si>
    <t>Kauppa toteutui osakevaihdolla jossa annettiin ensin 21.000.000 ja myöhemmin osakevaihtosopimuksen</t>
  </si>
  <si>
    <t>myös jälkimmäisen osan toteutuvan.</t>
  </si>
  <si>
    <t>täytyttyä 9.000.000 uutta sijoitussarjan osaketta.  Alkuperäisessä hankintamenolaskelmassa oletettiin</t>
  </si>
  <si>
    <t>GeoSolutionsilla ei ollut liikevaihtoa vuonna 2007, mutta sen osuuden konsernin liikevaihdosta</t>
  </si>
  <si>
    <t>arvioidaan vuonna 2008 nousevan merkittäväksi.</t>
  </si>
  <si>
    <t>1000 eur</t>
  </si>
  <si>
    <t>Alkuperäinen hankintameno GeoSentricille:</t>
  </si>
  <si>
    <t>Vastikkeena annetut osakkeet:</t>
  </si>
  <si>
    <t>Kauppahinta 21.000.000 osaketta, vaihtokurssi 0,14 euroa</t>
  </si>
  <si>
    <t>Lisäkauppahinta 9.000.000 osaketta, vaihtokurssi 0,14 euroa</t>
  </si>
  <si>
    <t>Yhdistämisestä johtuneet välittömät menot</t>
  </si>
  <si>
    <t>Hankintameno yhteensä</t>
  </si>
  <si>
    <t>Varat ja velat hankintahetkellä IFRS:n mukaan:</t>
  </si>
  <si>
    <t>IPR</t>
  </si>
  <si>
    <t>Goodwill</t>
  </si>
  <si>
    <t>Laskennallinen verovelka</t>
  </si>
  <si>
    <t>Hankittu nettovarallisuus yhteensä</t>
  </si>
  <si>
    <t>Hankintakohteen nettovarallisuus hankintahetken kirjanpitoarvoilla:</t>
  </si>
  <si>
    <t>Kauppasopimukseen sisältyi vielä mahdollisuus lisäosakkeisiin, joiden antaminen riippuu GeoSolutionsin</t>
  </si>
  <si>
    <t>ensimmäisen vuoden bruttomyynnistä.  Näitä mahdollisia lisäosakkeita ei ole huomioitu</t>
  </si>
  <si>
    <t>hankintamenossa ja tilinpäätöshetken käsityksen mukaan ne todennäköisesti eivät tule toteutumaankaan.</t>
  </si>
  <si>
    <t>Ostovelka, Campbell Investment</t>
  </si>
  <si>
    <t>Transaktiokulut on osakeantien osalta vähennetty suoraan omasta pääomasta.</t>
  </si>
  <si>
    <t>Yhtiön varsinainen yhtiökokous hyväksyi 24.5.2006 yhtiön hallituksen ehdottaman management-</t>
  </si>
  <si>
    <t>sopimuksen Octagon Consulting Limitedin kanssa.  Sopimukseen sisältyi 5.000.000 kappaletta</t>
  </si>
  <si>
    <t>optio-ohjelman 2004A optioita.  Optioiden arvo on määritetty vastapalvelun käyvän arvon mukaisesti.</t>
  </si>
  <si>
    <t>Korkokulut lähipiiriveloista</t>
  </si>
  <si>
    <t>Suoritetusta tilintarkastuksesta on tänään annettu kertomus.</t>
  </si>
  <si>
    <t>Ernst &amp; Young Oy</t>
  </si>
  <si>
    <t>KHT-yhteisö</t>
  </si>
  <si>
    <t>KÄYTETYT KIRJANPITOKIRJAT</t>
  </si>
  <si>
    <t>Päiväkirja, ATK-tulosteina</t>
  </si>
  <si>
    <t>Pääkirja, ATK-tulosteina</t>
  </si>
  <si>
    <t>Kassakirja, ATK-tulosteina</t>
  </si>
  <si>
    <t>Myyntireskontra, ATK-tulosteina</t>
  </si>
  <si>
    <t>Ostoreskontra, ATK-tulosteina</t>
  </si>
  <si>
    <t>Varastokirjanpito, ATK-tulosteina</t>
  </si>
  <si>
    <t>Palkkakirjanpito, ATK-tulosteina</t>
  </si>
  <si>
    <t>TOSITELAJIT</t>
  </si>
  <si>
    <t>Kotimaiset ostolaskut</t>
  </si>
  <si>
    <t>Ulkomaiset ostolaskut</t>
  </si>
  <si>
    <t>Kotimaiset ostolaskut/varasto</t>
  </si>
  <si>
    <t>Kotimaiset maksut</t>
  </si>
  <si>
    <t>Ulkomaiset maksut</t>
  </si>
  <si>
    <t>Kotimaiset myyntilaskut</t>
  </si>
  <si>
    <t>Kotimaiset hyvityslaskut</t>
  </si>
  <si>
    <t>Ulkomaiset myyntilaskut</t>
  </si>
  <si>
    <t>Ulkomaiset hyvityslaskut</t>
  </si>
  <si>
    <t>Muistiolaskut</t>
  </si>
  <si>
    <t>Suoritukset</t>
  </si>
  <si>
    <t>Pankkitositteet</t>
  </si>
  <si>
    <t>Moskovan toimiston tositteet</t>
  </si>
  <si>
    <t>Käteiskassatositteet</t>
  </si>
  <si>
    <t>Rahoitustapahtumat</t>
  </si>
  <si>
    <t>Muistiotositteet</t>
  </si>
  <si>
    <t>Sisäisen laskennan tositteet</t>
  </si>
  <si>
    <t>Laskennalliset kirjaukset, sisäinen laskenta</t>
  </si>
  <si>
    <t>Myynnin oikaisuerät, sisäinen laskenta</t>
  </si>
  <si>
    <t>Tiedot johdon työsuhde-etuuksista esitetään liitetiedossa 30 Lähipiiritapahtumat.</t>
  </si>
  <si>
    <t>Materiaalikustannukset, sisäinen laskenta</t>
  </si>
  <si>
    <t>Kirjanpitoaineisto säilytetään paperitositteina.</t>
  </si>
  <si>
    <t>Yllä mainitut velat on esitetty nimellisarvoisina eli sisältävät oman pääoman komponentit.</t>
  </si>
  <si>
    <t xml:space="preserve">   Osuus liikevaihdosta %</t>
  </si>
  <si>
    <t>Oman pääoman tuotto %</t>
  </si>
  <si>
    <t>Sijoitetun pääoman tuotto %</t>
  </si>
  <si>
    <t>Omavaraisuusaste %</t>
  </si>
  <si>
    <t>n/a</t>
  </si>
  <si>
    <t>954.278 eurolla</t>
  </si>
  <si>
    <t>Liikearvo kohdistuu pääosin GeoSolutionsin henkilöstöön.</t>
  </si>
  <si>
    <t>kirjatut erät</t>
  </si>
  <si>
    <t>Suoraan omaan pääomaan</t>
  </si>
  <si>
    <t>Tilikaudella kirjatut tuotot ja</t>
  </si>
  <si>
    <t>kulut yhteensä</t>
  </si>
  <si>
    <t xml:space="preserve">  Arvonalentumisen testaus ja liiketoiminnan jatkuvuuden arviointi</t>
  </si>
  <si>
    <t>32. ARVONALENTUMISEN TESTAUS JA LIIKETOIMINNAN JATKUVUUDEN ARVIOINTI</t>
  </si>
  <si>
    <t>Yhtiö on testannut GeoSolutions B.V.:n akvisiition yhteydessä saatua goodwilliä ja IPR-arvoa.</t>
  </si>
  <si>
    <t>testattu kassavirtaa kehittävä yksikkö.  Testattu kirjanpitoarvo muodostui 216 teurosta goodwilliä</t>
  </si>
  <si>
    <t>Testauksessa on sovellettu käyttöarvomenetelmää ja tällöin koko konsernin on katsottu olevan</t>
  </si>
  <si>
    <t>ja 4500 teurosta IPR-arvoa.</t>
  </si>
  <si>
    <t>Testi osoitti että testattujen omaisuuserien arvo ei ole alentunut.</t>
  </si>
  <si>
    <t>Kassavirta-arvio perustuu liikkeenjohdon ennusteisiin vuosille 2008-2010.</t>
  </si>
  <si>
    <t>Yhteenlaskettu liiketoiminnan kassavirta vuosina 2008-2010</t>
  </si>
  <si>
    <t>Käytetty diskonttokorko</t>
  </si>
  <si>
    <t>13,9 m€</t>
  </si>
  <si>
    <t>Testissä käytettiin seuraavia olettamuksia:</t>
  </si>
  <si>
    <t>Herkkyysanalyysi:</t>
  </si>
  <si>
    <t>Seuraavat muutokset kussakin käytetyssä olettamuksessa erikseen sovellettuna alentaisi</t>
  </si>
  <si>
    <t>käyttöarvon testissä sovellettuun kirjanpitoarvoon.</t>
  </si>
  <si>
    <t>Vähennys vuotuisissa liiketoiminnan kassavirroissa</t>
  </si>
  <si>
    <t>1,6 m€</t>
  </si>
  <si>
    <t>Käytetyt liikkeenjohdon ennusteet perustuvat laadittuun liiketoimintasuunnitelmaan, suunniteltuihin</t>
  </si>
  <si>
    <t>ja työn alla olevat potentiaaliset sopimukset.  Liikevaihdon pääasiallisten lähteiden odotetaan</t>
  </si>
  <si>
    <t>muodostuvan ohjelmistolisenssioinneista ja mainosmyynnistä.  Perustuen meneillään oleviin ja</t>
  </si>
  <si>
    <t>suunniteltuihin toimenpiteisiin sekä markkinoiden osoittamaan kiinnostukseen, jotka tukevat</t>
  </si>
  <si>
    <t>liiketoimintasuunnitelmaa ja liikkeenjohdon ennusteita, yhtiön hallitus arvioi yhtiön olevan going consern.</t>
  </si>
  <si>
    <t>Suurimmat riskit liikkeenjohdon suunnitelmien toteuttamisessa ovat, että yhtiö ei pysty muuttamaan</t>
  </si>
  <si>
    <t>markkinoiden osoittamaa kiinnostusta odotetuksi liikevaihdoksi tai että suunnitelmien toteuttaminen</t>
  </si>
  <si>
    <t>viivästyy.</t>
  </si>
  <si>
    <t>Konsernin verokannan mukainen vero jatkuvista toiminnoista</t>
  </si>
  <si>
    <t>GeoSolutions akvisitiosta tullut</t>
  </si>
  <si>
    <t>mainitut edellytykset täyttyvät.  Menoja aktivoidaan kuitenkin enintään se määrä, minkä</t>
  </si>
  <si>
    <t>IFRS-säännökset sallivat.</t>
  </si>
  <si>
    <t>Tuotekehitysmenot aktivoidaan siltä osin kuin Kauppa- ja teollisuusministeriön päätöksessä 50/1998</t>
  </si>
  <si>
    <t>Henkilöstö keskimäärin</t>
  </si>
  <si>
    <t>Tulos/osake, EUR</t>
  </si>
  <si>
    <t>Tilikauden poistot ja arvonalentumiset</t>
  </si>
  <si>
    <t>Oma pääoma/osake, EUR</t>
  </si>
  <si>
    <t>Osinko/osake, EUR</t>
  </si>
  <si>
    <t>P/E -luku</t>
  </si>
  <si>
    <t>neg.</t>
  </si>
  <si>
    <t>-0,00</t>
  </si>
  <si>
    <t>Osakkeen kurssi 31.12., EUR</t>
  </si>
  <si>
    <t>Tilikauden alin kurssi, EUR</t>
  </si>
  <si>
    <t>Tilikauden ylin kurssi, EUR</t>
  </si>
  <si>
    <t>Tilikauden keskikurssi, EUR</t>
  </si>
  <si>
    <t>Liikevaihto, 1000 EUR</t>
  </si>
  <si>
    <t>Liiketulos, 1000 EUR</t>
  </si>
  <si>
    <t>Tulos ennen veroja, 1000 EUR</t>
  </si>
  <si>
    <t>Bruttoinvestoinnit, 1000 EUR</t>
  </si>
  <si>
    <t>Tuotekehitysmenot, 1000 EUR</t>
  </si>
  <si>
    <t>Osakkeiden vaihto 1000 kpl</t>
  </si>
  <si>
    <t>Osakkeiden vaihto %</t>
  </si>
  <si>
    <t>Osakkeiden painotettu keskiarvo</t>
  </si>
  <si>
    <t>tilikauden aikana 1000 kpl</t>
  </si>
  <si>
    <t>Osakkeiden lukumäärä 31.12. 1000 kpl</t>
  </si>
  <si>
    <t>S-osake</t>
  </si>
  <si>
    <t>K-osake</t>
  </si>
  <si>
    <t>Markkina-arvo 31.12., milj. EUR</t>
  </si>
  <si>
    <t>Osakekannan jakautuma sektoreittain:</t>
  </si>
  <si>
    <t>% osake-</t>
  </si>
  <si>
    <t>pääomasta</t>
  </si>
  <si>
    <t>% ääni-</t>
  </si>
  <si>
    <t>määrästä</t>
  </si>
  <si>
    <t>Rahoitus- ja vakuutuslaitokset</t>
  </si>
  <si>
    <t>Kotitaloudet</t>
  </si>
  <si>
    <t>Yritykset</t>
  </si>
  <si>
    <t>Muut</t>
  </si>
  <si>
    <t>Osakkeita</t>
  </si>
  <si>
    <t>kpl</t>
  </si>
  <si>
    <t>Omistusmääräjakauma:</t>
  </si>
  <si>
    <t>1-</t>
  </si>
  <si>
    <t>101-</t>
  </si>
  <si>
    <t>Osakkaiden</t>
  </si>
  <si>
    <t>kannasta</t>
  </si>
  <si>
    <t>Osakemäärä</t>
  </si>
  <si>
    <t>1000 kpl</t>
  </si>
  <si>
    <t>%-osuus</t>
  </si>
  <si>
    <t>osakkaista</t>
  </si>
  <si>
    <t>1001-</t>
  </si>
  <si>
    <t>10001-</t>
  </si>
  <si>
    <t>Yhteistilillä ja erityistileillä</t>
  </si>
  <si>
    <t>Suurimmat osakkeenomistajat:</t>
  </si>
  <si>
    <t>JOHDON PALKAT JA PALKKIOT</t>
  </si>
  <si>
    <t>4. POISTOT JA ARVONALENTUMISET</t>
  </si>
  <si>
    <t>Suunnitelman mukaiset poistot on laskettu käyttöomaisuushyödykkeiden taloudellisen käyttöiän</t>
  </si>
  <si>
    <t>mukaisina tasapoistoina alkuperäisestä hankintahinnasta.  Suunnitelman mukaiset poistoajat ovat:</t>
  </si>
  <si>
    <t>Suunnitelman mukaiset poistot:</t>
  </si>
  <si>
    <t>Aineettomat oikeudet</t>
  </si>
  <si>
    <t>Muut pitkävaikutteiset menot</t>
  </si>
  <si>
    <t>Arvonalentumiset pysyvissä vastaavissa:</t>
  </si>
  <si>
    <t>Arvonalentumiset vaihtuvissa vastaavissa:</t>
  </si>
  <si>
    <t>5. LIIKETOIMINNAN MUUT KULUT</t>
  </si>
  <si>
    <t>6. RAHOITUSKULUT</t>
  </si>
  <si>
    <t>Vaihtovelkakirjalainojen ja pääomalainojen korot</t>
  </si>
  <si>
    <t>Pankkivelat, joiden vakuutena on yrityskiinnityksiä</t>
  </si>
  <si>
    <t>Annetut kiinnitykset</t>
  </si>
  <si>
    <t>Muut vastuut</t>
  </si>
  <si>
    <t>TUNNUSLUKUJEN LASKENTAKAAVAT</t>
  </si>
  <si>
    <t xml:space="preserve">Oma pääoma + vähemmistöosuus (keskimäärin) </t>
  </si>
  <si>
    <t>Taseen loppusumma - korottomat velat (keskimäärin)</t>
  </si>
  <si>
    <t>100 x</t>
  </si>
  <si>
    <t xml:space="preserve">Liiketulos </t>
  </si>
  <si>
    <t>Oma pääoma + vähemmistöosuus</t>
  </si>
  <si>
    <t>Taseen loppusumma - saadut ennakot</t>
  </si>
  <si>
    <t>Keskimääräinen painotettu osakemäärä</t>
  </si>
  <si>
    <t>Kaikilla optio-oikeuksilla merkintäaika päättyy 31.12.2012.</t>
  </si>
  <si>
    <t>Osakkeiden lukumäärä</t>
  </si>
  <si>
    <t>Pörssikurssi 31.12.</t>
  </si>
  <si>
    <t>Tulos per osake</t>
  </si>
  <si>
    <t>Halyard Oy</t>
  </si>
  <si>
    <t>Jonninen Henry</t>
  </si>
  <si>
    <t>Uutela Keijo</t>
  </si>
  <si>
    <t>Uusmerkintä 01.02.2007</t>
  </si>
  <si>
    <t>GeoSolutions hankinta 27.04.</t>
  </si>
  <si>
    <t>Osakevaihto GeoSolutions 25.05.</t>
  </si>
  <si>
    <t>Uusmerkintä 28.05.2007</t>
  </si>
  <si>
    <t>Osakevaihto VVKL2007A 22.03.</t>
  </si>
  <si>
    <t>Osakevaihto VVKL2007B 10.04.</t>
  </si>
  <si>
    <t>Osakevaihto VVKL2007D 28.05.</t>
  </si>
  <si>
    <t>Osakevaihto VVKL2007E 13.06.</t>
  </si>
  <si>
    <t>Kuittausanti velkojille 24.07.</t>
  </si>
  <si>
    <t>Osakevaihto GeoSolutions 05.09.</t>
  </si>
  <si>
    <t>Osakevaihto VVKL2007C 05.09.</t>
  </si>
  <si>
    <t>Uusmerkintä 05.12.2007</t>
  </si>
  <si>
    <t>Rahastoanti 05.12.2007</t>
  </si>
  <si>
    <t>Kuittausanti velkojille 05.12..</t>
  </si>
  <si>
    <t>Uusmerkintä 10.12.2007</t>
  </si>
  <si>
    <t xml:space="preserve">Shamrock Ventures B.V:lle, jossa Daniel Harple on pääomistaja, maksettiin Harplen hallitustehtävien </t>
  </si>
  <si>
    <t>neuvonantajien perimistä kuluista, jotka on maksettu näille neuvonantajille GeoSentricin puolesta.</t>
  </si>
  <si>
    <t xml:space="preserve">63 teuroa on edelleen maksamatta Shamrock Ventures B.V:lle vuonna 2007 kertyneistä ulkopuolisten </t>
  </si>
  <si>
    <t>Emoyhtiön tilikauden tulos on -14.265.019,87 euroa (suomalainen tilinpäätöskäytäntö).</t>
  </si>
  <si>
    <t>Nieminen Jorma U.</t>
  </si>
  <si>
    <t>Finnvera Oyj</t>
  </si>
  <si>
    <t>Hallintarekisteröidyt osakkeet</t>
  </si>
  <si>
    <t>EMOYHTIÖN TILINPÄÄTÖS (SUOMALAINEN TILINPÄÄTÖSKÄYTÄNTÖ)</t>
  </si>
  <si>
    <t>Materiaalit ja palvelut</t>
  </si>
  <si>
    <t xml:space="preserve">   Aineet, tarvikkeet ja tavarat</t>
  </si>
  <si>
    <t xml:space="preserve">      Ostot tilikauden aikana</t>
  </si>
  <si>
    <t xml:space="preserve">      Varastojen muutos</t>
  </si>
  <si>
    <t>Henkilöstökulut</t>
  </si>
  <si>
    <t>Poistot ja arvonalentumiset</t>
  </si>
  <si>
    <t>Osakevaihdot:</t>
  </si>
  <si>
    <t>Lainan määrä nostettaessa</t>
  </si>
  <si>
    <t>1000 KPL</t>
  </si>
  <si>
    <t>Osakevaihto 30.6.2004</t>
  </si>
  <si>
    <t>Osakevaihto 20.2.2006</t>
  </si>
  <si>
    <t>Osakevaihto 4.4.2006</t>
  </si>
  <si>
    <t>Osakevaihto 23.10.2006</t>
  </si>
  <si>
    <t>Osakevaihto 17.11.2006</t>
  </si>
  <si>
    <t>Pitkäaikaiset lainat:</t>
  </si>
  <si>
    <t>Lyhytaikaiset lainat:</t>
  </si>
  <si>
    <t>Lainan</t>
  </si>
  <si>
    <t>nimellisarvo</t>
  </si>
  <si>
    <t xml:space="preserve">   Suunnitelman mukaiset poistot</t>
  </si>
  <si>
    <t xml:space="preserve">   Arvonalentumiset</t>
  </si>
  <si>
    <t>Voitto ennen satunnaisia eriä</t>
  </si>
  <si>
    <t>Voitto ennen tilinpäätössiirtoja ja veroja</t>
  </si>
  <si>
    <t>VASTAAVAA</t>
  </si>
  <si>
    <t>PYSYVÄT VASTAAVAT</t>
  </si>
  <si>
    <t>Aineettomat hyödykkeet</t>
  </si>
  <si>
    <t xml:space="preserve">   Aineettomat oikeudet</t>
  </si>
  <si>
    <t xml:space="preserve">   Muut pitkävaikutteiset menot</t>
  </si>
  <si>
    <t>Aineelliset hyödykkeet</t>
  </si>
  <si>
    <t xml:space="preserve">   Koneet ja kalusto</t>
  </si>
  <si>
    <t>Sijoitukset</t>
  </si>
  <si>
    <t xml:space="preserve">   Osuudet saman konsernin yrityksissä</t>
  </si>
  <si>
    <t xml:space="preserve">   Muut saamiset</t>
  </si>
  <si>
    <t xml:space="preserve">   Muut osakkeet ja osuudet</t>
  </si>
  <si>
    <t>tulkintoja 1.1.2008 lähtien:</t>
  </si>
  <si>
    <t>tietyille avainhenkilöille.  Jokainen optio-oikeus oikeuttaa haltijansa merkitsemään yhden uuden osakkeen</t>
  </si>
  <si>
    <t>0,06 euron osakemerkintähintaan merkintäaikana, joka päättyy 31.12.2010.</t>
  </si>
  <si>
    <t>57.</t>
  </si>
  <si>
    <t>VAIHTUVAT VASTAAVAT</t>
  </si>
  <si>
    <t xml:space="preserve">   Aineet ja tarvikkeet</t>
  </si>
  <si>
    <t xml:space="preserve">   Valmiit tuotteet/tavarat</t>
  </si>
  <si>
    <t xml:space="preserve">   Ennakkomaksut</t>
  </si>
  <si>
    <t>Lyhytaikaiset saamiset</t>
  </si>
  <si>
    <t xml:space="preserve">   Myyntisaamiset</t>
  </si>
  <si>
    <t xml:space="preserve">   Saamiset saman konsernin yrityksiltä</t>
  </si>
  <si>
    <t xml:space="preserve">   Siirtosaamiset</t>
  </si>
  <si>
    <t>Rahat ja pankkisaamiset</t>
  </si>
  <si>
    <t>VASTATTAVAA</t>
  </si>
  <si>
    <t>OMA PÄÄOMA</t>
  </si>
  <si>
    <t xml:space="preserve">   Osakepääoma</t>
  </si>
  <si>
    <t xml:space="preserve">   Ylikurssirahasto</t>
  </si>
  <si>
    <t xml:space="preserve">   Osakeanti</t>
  </si>
  <si>
    <t xml:space="preserve">   Edellisten tilikausien tulos</t>
  </si>
  <si>
    <t xml:space="preserve">   Tilikauden tulos</t>
  </si>
  <si>
    <t xml:space="preserve">   Vaihtovelkakirjalaina</t>
  </si>
  <si>
    <t>PAKOLLISET VARAUKSET</t>
  </si>
  <si>
    <t xml:space="preserve">   Muut pakolliset varaukset</t>
  </si>
  <si>
    <t>VIERAS PÄÄOMA</t>
  </si>
  <si>
    <t>Pitkäaikainen vieras pääoma</t>
  </si>
  <si>
    <t xml:space="preserve">   Lainat rahoituslaitoksilta</t>
  </si>
  <si>
    <t xml:space="preserve">   Muut pitkäaikaiset lainat</t>
  </si>
  <si>
    <t xml:space="preserve">   Ostovelat</t>
  </si>
  <si>
    <t xml:space="preserve">   Siirtovelat</t>
  </si>
  <si>
    <t>Lyhytaikainen vieras pääoma</t>
  </si>
  <si>
    <t>EMOYHTIÖN TULOSLASKELMA</t>
  </si>
  <si>
    <t>EMOYHTIÖN TASE</t>
  </si>
  <si>
    <t>EMOYHTIÖN RAHOITUSLASKELMA</t>
  </si>
  <si>
    <t>Tulos ennen satunnaisia eriä</t>
  </si>
  <si>
    <t>Oikaisut:</t>
  </si>
  <si>
    <t xml:space="preserve">  Suunnitelman mukaiset poistot</t>
  </si>
  <si>
    <t>Optio-</t>
  </si>
  <si>
    <t>ohjelma</t>
  </si>
  <si>
    <t>Osakkeet</t>
  </si>
  <si>
    <t>kokonais-</t>
  </si>
  <si>
    <t>määrä</t>
  </si>
  <si>
    <t>Alalaji</t>
  </si>
  <si>
    <t>Muut avainhenkilöt</t>
  </si>
  <si>
    <t>vastapalvelun käyvän arvon mukaisesti.  Kuluvaikutus 544 teur kirjataan kuluksi vuosina 2006-2009.</t>
  </si>
  <si>
    <t>Optio-ohjelma 2004A:</t>
  </si>
  <si>
    <t>Ylimääräinen yhtiökokous päätti 26.2.2004 saneerausohjelmaehdotukseen liittyvien järjestelyjen</t>
  </si>
  <si>
    <t>yhteydessä optio-oikeuksien liikkeeseenlaskemisesta tarjottavaksi hallituksen nimeämille yhtiön ja sen</t>
  </si>
  <si>
    <t>tytäryhtiöiden palveluksessa oleville ja/tai sen palvelukseen rekrytoitaville avainhenkilöille.  Optio-oikeuk-</t>
  </si>
  <si>
    <t>sien määräksi tuli lopulta 39.597.988 kappaletta ja osakkeen merkintähinnaksi määräytyi 0,14 euroa.</t>
  </si>
  <si>
    <t>Ehdollinen optio-ohjelma 2005A:</t>
  </si>
  <si>
    <t>Ylimääräinen yhtiökokous päätti 5.9.2005 enintään 1.500.000 optio-oikeuden liikkeeseenlaskemisesta</t>
  </si>
  <si>
    <t>yhtiön toimitusjohtajalle Tomi Raidalle.  Optio-oikeudet on jaettu A, B, ja C luokan optioihin, kunkin</t>
  </si>
  <si>
    <t>luokan optio-oikeuksien määrä on enintään 500.000 kappaletta.  Kullekin optioluokalle on asetettu</t>
  </si>
  <si>
    <t>Kaikkien optioluokkien osalta asetetut ehdot on täytettävä viimeistään 1.7.2007</t>
  </si>
  <si>
    <t>omat ehtonsa, joiden täyttyminen oikeuttaa kyseisen optioluokan optio-oikeuksien käyttämiseen.</t>
  </si>
  <si>
    <t>Osakkeiden merkintähinta kaikilla optio-oikeuksilla on kiinteä 0,10 euroa.</t>
  </si>
  <si>
    <t>Ylimääräinen yhtiökokous päätti 1.2.2007 muuttaa optioehtoja siten, että kaikki optio-oikeuksien</t>
  </si>
  <si>
    <t>käyttämistä rajoittavat ehdot poistetaan ja niitä voidaan käyttää osakemerkintäajan kuluessa.</t>
  </si>
  <si>
    <t>Osakemerkintäaika alkaa optio-oikeuksilla A ja C 15.12.2008 ja oikeuksilla B 15.8.2007.</t>
  </si>
  <si>
    <t>Optio-ohjelma 2005B:</t>
  </si>
  <si>
    <t>Optio-ohjelmat 2006A ja 2006B:</t>
  </si>
  <si>
    <t>Yhtiön hallitus on varsinaisen yhtiökokouksen 24.5.2006 päättämällä valtuutuksella päättänyt</t>
  </si>
  <si>
    <t>merkitsemään yhden yhtiön osakkeen.</t>
  </si>
  <si>
    <t>Hallitus on hyväksynyt tämän konsernitilinpäätöksen julkistettavaksi 27. maaliskuuta 2008.</t>
  </si>
  <si>
    <t>58.</t>
  </si>
  <si>
    <t>Salossa 27. maaliskuuta 2008</t>
  </si>
  <si>
    <t>59.</t>
  </si>
  <si>
    <t>Helsingissä 27. maaliskuuta 2008</t>
  </si>
  <si>
    <t>9.778.500 optio-oikeuden liikkeeseenlaskemisesta GeoSolutionsin avainhenkilöille.</t>
  </si>
  <si>
    <t>Hallitus päätti 27.4.2007 varsinaisen yhtiökokouksen 16.4.2007 antaman valtuutuksen nojalla enintään</t>
  </si>
  <si>
    <t>Osakkeen</t>
  </si>
  <si>
    <t>Merkittävimmät johdon harkintaa edellyttävät erät yhtiössä ovat osakeperusteiset maksut,</t>
  </si>
  <si>
    <t>arvonalentumiset, lainojen ja oman pääoman komponenttien määrittely sekä tuotekehitysaktivoinnit.</t>
  </si>
  <si>
    <t>merkintä-</t>
  </si>
  <si>
    <t>aika</t>
  </si>
  <si>
    <t>alkaa</t>
  </si>
  <si>
    <t>päättyy</t>
  </si>
  <si>
    <t>Merkintä-</t>
  </si>
  <si>
    <t>hinta</t>
  </si>
  <si>
    <t>euroa/</t>
  </si>
  <si>
    <t>osake</t>
  </si>
  <si>
    <t>Jakosuhde</t>
  </si>
  <si>
    <t>-</t>
  </si>
  <si>
    <t>alkanut</t>
  </si>
  <si>
    <t>1:1</t>
  </si>
  <si>
    <t>2004A</t>
  </si>
  <si>
    <t>39.597.988</t>
  </si>
  <si>
    <t>2005A</t>
  </si>
  <si>
    <t xml:space="preserve">  Velat joilla on nimelliskorko</t>
  </si>
  <si>
    <t>Vaihtovelkakirjalaina 2007F, Tradewind Investment</t>
  </si>
  <si>
    <t>Vaihtovelkakirjalaina 2007G, Horizon Group</t>
  </si>
  <si>
    <t>Vaihtovelkakirjalaina 2007H, Horizon Group</t>
  </si>
  <si>
    <t>Vaihtovelkakirjalaina 2007I, Horizon Group ja Ashland Partners</t>
  </si>
  <si>
    <t>26 sijoittajalle annettu yhteensä 7.000.000 optio-ohjelman 2004A optio-oikeutta.</t>
  </si>
  <si>
    <t xml:space="preserve">Benecapin vuonna 2006 maksettuihin ja kuitattuihin lainoihin liittyen on pääomat tarjonneille </t>
  </si>
  <si>
    <t xml:space="preserve">  Velat joilla ei ole nimelliskorkoa</t>
  </si>
  <si>
    <t xml:space="preserve">  Muut velat</t>
  </si>
  <si>
    <t>Konsernitilinpäätös on laadittu jatkuvuuden periaatetta (going concern) noudattaen.  Jatkuvuuden periaate</t>
  </si>
  <si>
    <t>perustuu hallituksen vahvistamaan liiketoimintasuunnitelmaan ja rahoitussuunnitelmaan sekä arvioon</t>
  </si>
  <si>
    <t>ja niiden markkinoilla saamaan vastaanottoon.  Toteutuessaan nämä rasittavat yhtiön</t>
  </si>
  <si>
    <t>Hyödykkeestä kirjataan poistot siitä lähtien, kun se tuodaan markkinoille.  Hyödykkeistä, jotka eivät ole</t>
  </si>
  <si>
    <t>Komponenttien arvioidun valmistustarpeen ylittävä määrä kirjataan kuluksi.</t>
  </si>
  <si>
    <t>2.7. Myyntisaamiset</t>
  </si>
  <si>
    <t>Myyntisaamiset kirjataan alun perin käypään arvoon ja arvostetaan myöhemmin luottotappiovarauksella</t>
  </si>
  <si>
    <t>vähennettynä.  Luottotappiovaraus kirjataan silloin, kun on todennäköistä että saamisesta ei saada</t>
  </si>
  <si>
    <t>suoritusta alkuperäisten ehtojen mukaisesti.  Luottotappiovarausta kirjataan saamisten kirjanpitoarvon</t>
  </si>
  <si>
    <t>ja sitä pienemmän kerrytettävissä olevan rahamäärän nykyarvon erotus.</t>
  </si>
  <si>
    <t>2.8. Vuokrasopimukset:</t>
  </si>
  <si>
    <t>2.9. Arvonalentumiset:</t>
  </si>
  <si>
    <t>2.10. Työsuhde-etuudet:</t>
  </si>
  <si>
    <t>Konsernilla on henkilöstöä koskevia optiojärjestelyjä osana kannustinjärjestelmiä.</t>
  </si>
  <si>
    <t>2.11. Varaukset:</t>
  </si>
  <si>
    <t>myydään.  Takuuvarauksen suuruus perustuu kokemusperäiseen arvioon takuukustannuksista.</t>
  </si>
  <si>
    <t>2.12.Tuloverot:</t>
  </si>
  <si>
    <t>Tappioista johtuva laskennallinen verosaaminen kirjataan siihen määrään asti kuin on todennäköistä,</t>
  </si>
  <si>
    <t>että tulevaisuudessa syntyy verotettavaa tuloa, jota vastaan käyttämättömät verotukselliset tappiot</t>
  </si>
  <si>
    <t>2.13. Rahoitusinstrumentit:</t>
  </si>
  <si>
    <t>2.14. Tuloutusperiaatteet:</t>
  </si>
  <si>
    <t>edellyttämällä tavalla.</t>
  </si>
  <si>
    <t>2.15. Rahoituskulut</t>
  </si>
  <si>
    <t>Hyödykkeiden hankintaan liittyvät rahoituskulut kirjataan kuluksi sille kaudelle jona ne syntyvät.</t>
  </si>
  <si>
    <t>2.16. Johdon harkintaa edellyttävät laatimisperiaatteet ja arvioihin liittyvät epävarmuustekijät:</t>
  </si>
  <si>
    <t>IASB on julkistanut uusia standardeja ja tulkintoja sekä muutoksia voimassaoleviin standardeihin,</t>
  </si>
  <si>
    <t>ottanut vapaaehtoisesti käyttöön.  Konserni soveltaa seuraavia standardeja (ja niiden muutoksia) sekä</t>
  </si>
  <si>
    <t>Due diligence-kulut</t>
  </si>
  <si>
    <t>21.</t>
  </si>
  <si>
    <t>24. VELAT JOILLA ON NIMELLISKORKO</t>
  </si>
  <si>
    <t>25. VELAT JOILLA EI OLE NIMELLISKORKOA</t>
  </si>
  <si>
    <t>26. MUUT VELAT</t>
  </si>
  <si>
    <t>takaisin aikaisemminkin.  Lainoihin liittyy optio-oikeuksia 2006A ja 2006B yhteensä 4.225.000 kpl.</t>
  </si>
  <si>
    <t>27. RAHOITUSRISKIEN HALLINTA</t>
  </si>
  <si>
    <t>28. LIIKETOIMINNAN RAHAVIRTOJEN OIKAISUT</t>
  </si>
  <si>
    <t>29. VAKUUDET JA VASTUUSITOUMUKSET</t>
  </si>
  <si>
    <t>30. LÄHIPIIRITAPAHTUMAT</t>
  </si>
  <si>
    <t>31. TASE-ERÄT JOIHIN LIITTYY MERKITTÄVÄ RISKI</t>
  </si>
  <si>
    <t>Edellä kuvattuihin tase-eriin liittyy merkittävää tuotteiden markkinoilla saamasta vastaanotosta</t>
  </si>
  <si>
    <t>ja niiden tulevasta myynnistä riippuvaa riskiä.</t>
  </si>
  <si>
    <t>A</t>
  </si>
  <si>
    <t>B</t>
  </si>
  <si>
    <t>C</t>
  </si>
  <si>
    <t>29.425.000</t>
  </si>
  <si>
    <t>2.500.000</t>
  </si>
  <si>
    <t>38.625.000</t>
  </si>
  <si>
    <t>0,134 EUR</t>
  </si>
  <si>
    <t>37.125.000</t>
  </si>
  <si>
    <t>Osakkeen merkintähinta</t>
  </si>
  <si>
    <t>Osakkeen markkinahinta</t>
  </si>
  <si>
    <t>Odotettu volatiliteetti</t>
  </si>
  <si>
    <t>Riskitön korkotuotto</t>
  </si>
  <si>
    <t>Option odotettu elinaika</t>
  </si>
  <si>
    <t>Osinkotuotto</t>
  </si>
  <si>
    <t>Optioiden perusteella merkittävien osakkeiden määrät ja keskimääräinen painotettu merkintähinta:</t>
  </si>
  <si>
    <t>Tot. hinta/</t>
  </si>
  <si>
    <t>painotettu</t>
  </si>
  <si>
    <t>keskiarvo</t>
  </si>
  <si>
    <t>Myönnetty raportointijakson aikana</t>
  </si>
  <si>
    <t>Menetetty raportointijakson aikana</t>
  </si>
  <si>
    <t>Toteutettu raportointijakson aikana</t>
  </si>
  <si>
    <t>Erääntynyt raportointijakson aikana</t>
  </si>
  <si>
    <t>11.700.000</t>
  </si>
  <si>
    <t>0,135 EUR</t>
  </si>
  <si>
    <t>0,140 EUR</t>
  </si>
  <si>
    <t>Optioiden käyvän arvon määrittämisessä käytetyt menetelmät ja oletukset:</t>
  </si>
  <si>
    <t>Henkilöstöoptioiden IFRS 2:n mukainen käypä arvo optioiden myöntämispäivänä on määritetty</t>
  </si>
  <si>
    <t>Arvostuksessa käytetyt painotetut oletukset ovat olleet seuraavat:</t>
  </si>
  <si>
    <t xml:space="preserve">  Arvonalentumiset pysyvissä vastaavissa</t>
  </si>
  <si>
    <t xml:space="preserve">  Arvonalentumiset vaihto-omaisuudessa</t>
  </si>
  <si>
    <t xml:space="preserve">  Realisoitumattomat kurssivoitot ja -tappiot</t>
  </si>
  <si>
    <t xml:space="preserve">  Muut oikaisut</t>
  </si>
  <si>
    <t xml:space="preserve">  Rahoitustuotot ja -kulut</t>
  </si>
  <si>
    <t>EMOYHTIÖN TILINPÄÄTÖKSEN LIITETIEDOT</t>
  </si>
  <si>
    <t>Oma pääoma 31.12.2006</t>
  </si>
  <si>
    <t>Sij. Vapaan</t>
  </si>
  <si>
    <t>oman po:n</t>
  </si>
  <si>
    <t>1. LIIKEVAIHTO MARKKINA-ALUEITTAIN</t>
  </si>
  <si>
    <t>2. LIIKETOIMINNAN MUUT TUOTOT</t>
  </si>
  <si>
    <t>3. HENKILÖSTÖKULUT</t>
  </si>
  <si>
    <t>Liitetieto</t>
  </si>
  <si>
    <t>Liikevaihto</t>
  </si>
  <si>
    <t>KONSERNIN TULOSLASKELMA</t>
  </si>
  <si>
    <t>1000 EUR</t>
  </si>
  <si>
    <t>Liiketoiminnan muut tuotot</t>
  </si>
  <si>
    <t>Valmiiden ja keskeneräisten tuotteiden</t>
  </si>
  <si>
    <t>varastojen muutos</t>
  </si>
  <si>
    <t>Valmistus omaan käyttöön</t>
  </si>
  <si>
    <t>Aineiden ja tarvikkeiden käyttö</t>
  </si>
  <si>
    <t>Poistot</t>
  </si>
  <si>
    <t>Liiketoiminnan muut kulut</t>
  </si>
  <si>
    <t>Liikevoitto</t>
  </si>
  <si>
    <t>Rahoitustuotot</t>
  </si>
  <si>
    <t>Rahoituskulut</t>
  </si>
  <si>
    <t>Voitto ennen veroja</t>
  </si>
  <si>
    <t>Tuloverot</t>
  </si>
  <si>
    <t>Tilikauden voitto</t>
  </si>
  <si>
    <t>Tulos/osake, euroa</t>
  </si>
  <si>
    <t>Laimentamaton osakekohtainen tulos</t>
  </si>
  <si>
    <t>KONSERNITASE</t>
  </si>
  <si>
    <t>VARAT</t>
  </si>
  <si>
    <t>Pitkäaikaiset varat</t>
  </si>
  <si>
    <t>Aineelliset käyttöomaisuushyödykkeet</t>
  </si>
  <si>
    <t>Muut aineettomat hyödykkeet</t>
  </si>
  <si>
    <t>Muut rahoitusvarat</t>
  </si>
  <si>
    <t>Laskennalliset verosaamiset</t>
  </si>
  <si>
    <t>Lyhytaikaiset varat</t>
  </si>
  <si>
    <t>Vaihto-omaisuus</t>
  </si>
  <si>
    <t>Myyntisaamiset ja muut saamiset</t>
  </si>
  <si>
    <t>Ennakkomaksut</t>
  </si>
  <si>
    <t>Rahavarat</t>
  </si>
  <si>
    <t>Varat yhteensä</t>
  </si>
  <si>
    <t>OMA PÄÄOMA JA VELAT</t>
  </si>
  <si>
    <t>Oma pääoma</t>
  </si>
  <si>
    <t>Osakepääoma</t>
  </si>
  <si>
    <t>Ylikurssirahasto</t>
  </si>
  <si>
    <t>Osakeanti</t>
  </si>
  <si>
    <t>Kertyneet voittovarat</t>
  </si>
  <si>
    <t>Oma pääoma yhteensä</t>
  </si>
  <si>
    <t>Optio-ohjelma 2007-6:</t>
  </si>
  <si>
    <t>Optio-ohjelma 2007-7:</t>
  </si>
  <si>
    <t>Laskutetut palkkakustannukset, GeoSolutions</t>
  </si>
  <si>
    <t>0,05 euroa</t>
  </si>
  <si>
    <t>0,07 euroa</t>
  </si>
  <si>
    <t>6,2 vuotta</t>
  </si>
  <si>
    <t>Konsernin maksuvalmius on ollut tyydyttävä. Pääomistajien järjestämänä on saatu riittävästi</t>
  </si>
  <si>
    <t>Pitkäaikaiset velat</t>
  </si>
  <si>
    <t>Laskennalliset verovelat</t>
  </si>
  <si>
    <t>Varaukset</t>
  </si>
  <si>
    <t>Korolliset velat</t>
  </si>
  <si>
    <t>Lyhytaikaiset velat</t>
  </si>
  <si>
    <t>Ostovelat ja muut velat</t>
  </si>
  <si>
    <t>Lyhytaikaiset korolliset velat</t>
  </si>
  <si>
    <t>Velat yhteensä</t>
  </si>
  <si>
    <t>Oma pääoma ja velat yhteensä</t>
  </si>
  <si>
    <t>KONSERNIN RAHAVIRTALASKELMA</t>
  </si>
  <si>
    <t>Liiketoiminnan rahavirrat</t>
  </si>
  <si>
    <t>Käyttöpääoman muutokset:</t>
  </si>
  <si>
    <t xml:space="preserve">  Myynti- ja muiden saamisten muutos</t>
  </si>
  <si>
    <t xml:space="preserve">  Vaihto-omaisuuden muutos</t>
  </si>
  <si>
    <t xml:space="preserve">  Ostovelkojen ja muiden velkojen muutos</t>
  </si>
  <si>
    <t>Liiketoiminnan nettorahavirta</t>
  </si>
  <si>
    <t>Rahoituksen rahavirrat</t>
  </si>
  <si>
    <t>Osakeanneista saadut maksut</t>
  </si>
  <si>
    <t>Rahoituksen nettorahavirta</t>
  </si>
  <si>
    <t>Investointien nettorahavirta</t>
  </si>
  <si>
    <t>Rahavarojen muutos</t>
  </si>
  <si>
    <t>Rahavarat tilikauden alussa</t>
  </si>
  <si>
    <t>Rahavarat tilikauden lopussa</t>
  </si>
  <si>
    <t>LASKELMA KONSERNIN OMAN PÄÄOMAN MUUTOKSISTA</t>
  </si>
  <si>
    <t>KONSERNITILINPÄÄTÖKSEN LIITETIEDOT</t>
  </si>
  <si>
    <t>1. YRITYKSEN PERUSTIEDOT</t>
  </si>
  <si>
    <t>emoyhtiön pääkonttorista osoitteesta Meriniitynkatu 11, 24100 Salo.</t>
  </si>
  <si>
    <t>2. TILINPÄÄTÖKSEN LAADINTAPERIAATTEET</t>
  </si>
  <si>
    <t>Laatimisperusta:</t>
  </si>
  <si>
    <t>Tilinpäätöksen laatiminen IFRS-standardien mukaisesti edellyttää johdolta tiettyjen arvioiden</t>
  </si>
  <si>
    <t>tekemistä ja harkintaa laatimisperiaatteiden soveltamisessa.</t>
  </si>
  <si>
    <t>1-12 kuukauden irtisanomisajalla.  Näiden vuokrasopimusten perusteella maksettavat vuokrat</t>
  </si>
  <si>
    <t>Kerrytettävissä oleva rahamäärä on omaisuuserän käypä arvo vähennettynä myynnistä aiheutuvilla</t>
  </si>
  <si>
    <t>menoilla tai sitä korkeampi käyttöarvo.  Käyttöarvolla tarkoitetaan kyseisestä omaisuuserästä tai</t>
  </si>
  <si>
    <t>rahavirtaa tuottavasta yksiköstä saatavissa olevia arvioituja vastaisia nettorahavirtoja, jotka</t>
  </si>
  <si>
    <t>Uusmerkintä 1.02.2007</t>
  </si>
  <si>
    <t>Uusmerkintä 10.4.2007</t>
  </si>
  <si>
    <t>Vaihto osakkeiksi VVKL2007B 10.4.2007</t>
  </si>
  <si>
    <t>Osakevaihto GeoSolutions 25.05.2007</t>
  </si>
  <si>
    <t>Uusmerkintä 28.5.2007</t>
  </si>
  <si>
    <t>Rahastoanti 28.5.2007</t>
  </si>
  <si>
    <t>Vaihto osakkeiksi VVKL2007D 28.5.2007</t>
  </si>
  <si>
    <t>Vaihto osakkeiksi VVKL2007E 13.6.2007</t>
  </si>
  <si>
    <t>Uusmerkintä 13.6.2007</t>
  </si>
  <si>
    <t>Kuittausanti velkojille 24.7.2007</t>
  </si>
  <si>
    <t>Osakevaihto GeoSolutions 5.9.2007</t>
  </si>
  <si>
    <t>Vaihto osakkeiksi VVKL2007C 5.9.2007</t>
  </si>
  <si>
    <t>Uusmerkintä 5.12.2007</t>
  </si>
  <si>
    <t>Rahastoanti 5.12.2007</t>
  </si>
  <si>
    <t>Kuittausanti velkojille 5.12.2007</t>
  </si>
  <si>
    <t xml:space="preserve">diskontataan nykyarvoonsa.  Arvonalentumistappio kirjataan välittömästi tuloslaskelmaan,  </t>
  </si>
  <si>
    <t>kun omaisuuserän kirjanpitoarvo on suurempi kuin siitä kerrytettävissä oleva rahamäärä.</t>
  </si>
  <si>
    <t>Aktivoidut tuotekehitysmenot</t>
  </si>
  <si>
    <t>Optiot arvostetaan käypään arvoon niiden myöntämispäivänä ja käypä arvo kirjataan</t>
  </si>
  <si>
    <t>Pääomalainat, vaihtovelkakirjalainat ja muut lainat jaetaan lainaehtojen tai muiden kyseisiin</t>
  </si>
  <si>
    <t>transaktioihin liittyvien sopimusehtojen perusteella vieraan ja oman pääoman komponenteiksi IAS 32:n</t>
  </si>
  <si>
    <t>Konsernilla ei ole ollut pitkäaikaishankkeita, mutta tarvittaessa sovelletaan osatuloutusta.</t>
  </si>
  <si>
    <t>Tilinpäätöstä laadittaessa joudutaan tekemään tulevaisuutta koskevia arvioita ja oletuksia, joiden</t>
  </si>
  <si>
    <t>lopputulemat voivat poiketa tehdyistä arvioista ja oletuksista.  Lisäksi joudutaan käyttämään harkintaa</t>
  </si>
  <si>
    <t>tilinpäätöksen laadintaperiaatteiden soveltamisessa.  Arviot pohjautuvat johdon parhaaseen</t>
  </si>
  <si>
    <t>näkemykseen tilinpäätöshetkellä.  Mahdolliset arvioiden ja olettamusten muutokset merkitään</t>
  </si>
  <si>
    <t>kirjanpitoon sillä tilikaudella kun niitä korjataan.</t>
  </si>
  <si>
    <t>Johdon arviot ovat vaikuttaneet mm. varojen ja velkojen sekä kulujen määriin raportointikaudella.</t>
  </si>
  <si>
    <t>Julkiset avustukset</t>
  </si>
  <si>
    <t>13. VAKUUDET JA VASTUUSITOUMUKSET</t>
  </si>
  <si>
    <t>12. SIIRTOVELAT</t>
  </si>
  <si>
    <t>Lomapalkkavaraus</t>
  </si>
  <si>
    <t>Sosiaalikulut</t>
  </si>
  <si>
    <t>Lainojen korot</t>
  </si>
  <si>
    <t xml:space="preserve">Arviot perustuvat johdon tämänhetkiseen parhaaseen näkemykseen, mutta on mahdollista että </t>
  </si>
  <si>
    <t>toteutumat poikkeavat tilinpäätöksessä käytetyistä arvioista.</t>
  </si>
  <si>
    <t>Konsernin sisäinen osakkeenomistus on eliminoitu hankintamenomenetelmällä.</t>
  </si>
  <si>
    <t>Konsernin sisäiset liiketapahtumat sekä keskinäiset saamiset ja velat on eliminoitu.</t>
  </si>
  <si>
    <t>Konsernitilinpäätös on esitetty euroina, joka on toiminta- ja esittämisvaluutta.</t>
  </si>
  <si>
    <t>Ulkomaan rahan määräiset liiketapahtumat on muunnettu euroiksi käyttäen tapahtumapäivän kurssia</t>
  </si>
  <si>
    <t>ja saamiset ja velat käyttäen tilinpäätöspäivän kursseja.</t>
  </si>
  <si>
    <t>Lyhytaikaiset yhteensä</t>
  </si>
  <si>
    <t>rahoitusvarojen riittävyydestä.  Suurimmat riskit liittyvät uusien tuotteiden markkinoilletuloajankohtaan</t>
  </si>
  <si>
    <t>rahoitusasemaa ja voivat vaarantaa yhtiön toiminnan jatkon.</t>
  </si>
  <si>
    <t>Tuotekehityskulut</t>
  </si>
  <si>
    <t>Daniel Harple</t>
  </si>
  <si>
    <t>Gary Bellot</t>
  </si>
  <si>
    <t>Michael Vucekovich</t>
  </si>
  <si>
    <t>Oman pääoman ehtoisten vaihtovelkakirjalainojen pääasialliset lainaehdot:</t>
  </si>
  <si>
    <t>Aineelliset käyttöomaisuushyödykkeet on arvostettu kertyneillä poistoilla ja arvonalentumisilla</t>
  </si>
  <si>
    <t>vähennettyyn alkuperäiseen hankintamenoon.</t>
  </si>
  <si>
    <t>Hyödykkeistä tehdään tasapoistot arvioidun taloudellisen vaikutusajan kuluessa, joka on</t>
  </si>
  <si>
    <t>Osakeperusteiset maksut on arvostettu käypään arvoon niiden myöntämishetkellä.  Tilinpäätöstiedot</t>
  </si>
  <si>
    <t>Lisäksi yhtiön lähipiiriin kuuluu yhtiöitä joihin yhtiön hallituksen jäsenillä on omistus tai vaikutusvaltaa.</t>
  </si>
  <si>
    <t>Johdon työsuhde-etuudet (katso edellinen sivu)</t>
  </si>
  <si>
    <t>Myyntisaamisten arvonalentuminen, Virtual Wave</t>
  </si>
  <si>
    <t>koneiden ja kaluston osalta ollut 5 vuotta.  Hyödykkeiden jäännösarvo ja taloudellinen vaikutusaika</t>
  </si>
  <si>
    <t>tarkistetaan jokaisessa tilinpäätöksessä ja oikaistaan tarvittaessa.</t>
  </si>
  <si>
    <t>Käyttöomaisuushyödykkeiden käytöstä poistamisesta ja luovutuksista syntyvät</t>
  </si>
  <si>
    <t>myyntivoitot ja -tappiot sisältyvät joko liiketoiminnan muihin tuottoihin tai kuluihin.</t>
  </si>
  <si>
    <t>Liikearvoista ei kirjata säännönmukaisia poistoja, vaan ne testataan vuosittain mahdollisen</t>
  </si>
  <si>
    <t>Ulkona raportointijakson alussa 1.1.2006</t>
  </si>
  <si>
    <t>Ulkona raportointijakson lopussa 31.12.2007</t>
  </si>
  <si>
    <t>1.500.000</t>
  </si>
  <si>
    <t>7.500.000</t>
  </si>
  <si>
    <t>91.118.222</t>
  </si>
  <si>
    <t>61.493.222</t>
  </si>
  <si>
    <t>0,067 EUR</t>
  </si>
  <si>
    <t>0,088 EUR</t>
  </si>
  <si>
    <t>Käytettävissä osakemerkintään 31.12.2007</t>
  </si>
  <si>
    <t>Raportointijakson lopussa 31.12.2007 ulkona olevien optioiden jäljellä oleva painotettu</t>
  </si>
  <si>
    <t>on 100 % ovat GeoSolutions B.V., Benefon UK Ltd., GyPSii Information Technology (Shanghai) corp.,</t>
  </si>
  <si>
    <t>GyPSii Inc., Benefon Solutions B.V. ja Ismap S.A..</t>
  </si>
  <si>
    <t xml:space="preserve">GeoSolutions B.V., Benefon UK Ltd., GyPSii Information Technology (Shanghai) corp., GyPSii Inc.,  </t>
  </si>
  <si>
    <t>arvonalentumisen varalta.  Liikearvo arvostetaan alkuperäiseen hankintamenoon vähennettynä</t>
  </si>
  <si>
    <t>arvonalentumisilla.</t>
  </si>
  <si>
    <t>Tutkimusmenot kirjataan tuloslaskelmaan kuluiksi.</t>
  </si>
  <si>
    <t>Osakevaihto VVKL2004A 20.02.</t>
  </si>
  <si>
    <t>Osakevaihto VVKL2005A 20.02.</t>
  </si>
  <si>
    <t>Osakevaihto VVKL2004A 04.04.</t>
  </si>
  <si>
    <t>Hallituksen jäsenet ja toimitusjohtaja omistivat tai hallitsivat 31.12.2007 299,9 miljoonaa osaketta</t>
  </si>
  <si>
    <t>joiden osuus oli 57,2 % osakkeista ja kokonaisäänimääristä.</t>
  </si>
  <si>
    <t>Osakevaihto VVKL2004A 23.10.</t>
  </si>
  <si>
    <t>Uusmerkintä 09.02.2006</t>
  </si>
  <si>
    <t>Osakevaihto VVKL2004A 17.11.</t>
  </si>
  <si>
    <t>Osakevaihto VVKL2006A 17.11.</t>
  </si>
  <si>
    <t>Osakevaihto VVKL2006B 08.12.</t>
  </si>
  <si>
    <t>Uusmerkintä 08.12.2006</t>
  </si>
  <si>
    <t>Osakeanti 18.12.2006</t>
  </si>
  <si>
    <t>Osakevaihto VVKL2006A 31.12.</t>
  </si>
  <si>
    <t>Osakevaihto VVKL2006B 31.12.</t>
  </si>
  <si>
    <t>Osakevaihto VVKL2006C 31.12.</t>
  </si>
  <si>
    <t>Velka pankeille korkoineen 31.12. asti</t>
  </si>
  <si>
    <t>Tomi Raita</t>
  </si>
  <si>
    <t>Erkka Talvinko, KHT</t>
  </si>
  <si>
    <t>Suunnitelman mukaiset poistot on laskettu tasapoistoina hyödykkeiden taloudellisen pitoajan perusteella.</t>
  </si>
  <si>
    <t>Tuotekehitysmenot aktivoidaan taseeseen aineettomiksi hyödykkeiksi siitä lähtien, kun tuote on</t>
  </si>
  <si>
    <t>Tietokoneohjelmien hankintamenot kirjataan taseeseen aineettomiksi hyödykkeiksi, jos ne tuottavat</t>
  </si>
  <si>
    <t>vastaista taloudellista hyötyä.  Aktivoidut tietokoneohjelmat poistetaan tasapoistoina taloudellisen</t>
  </si>
  <si>
    <t>pitoajan kuluessa joka on ollut 5 vuotta.</t>
  </si>
  <si>
    <t>Vaihto-omaisuus:</t>
  </si>
  <si>
    <t>Vaihto-omaisuus arvostetaan hankintamenoon tai sitä alempaan nettorealisointiarvoon.</t>
  </si>
  <si>
    <t>Hankintameno määritetään FIFO-menetelmällä.  Valmiiden ja keskeneräisten tuotteiden</t>
  </si>
  <si>
    <t>hankintameno muodostuu raaka-aineista, välittömistä työsuorituksista johtuvista ja muista välittömistä</t>
  </si>
  <si>
    <t>menoista sekä normaalin toiminta-asteen mukaisella osuudella valmistuksen kiinteistä menoista.</t>
  </si>
  <si>
    <t>Nettorealisointiarvo on tavanomaisessa liiketoiminnassa saatava arvioitu myyntihinta, josta on</t>
  </si>
  <si>
    <t>vähennetty arvioidut tuotteen valmiiksi saattamisen kustannukset ja myyntikustannukset.</t>
  </si>
  <si>
    <t>19.</t>
  </si>
  <si>
    <t>20.</t>
  </si>
  <si>
    <t>22.</t>
  </si>
  <si>
    <t>23.</t>
  </si>
  <si>
    <t>IPR:t kirjataan taseeseen alkuperäiseen hankintamenoonsa ja ne poistetaan tasapoistoina 3 vuodessa.</t>
  </si>
  <si>
    <t>Ne testataan vuosittain mahdollisen arvonalentumisen varalta ja arvostetaan alkuperäiseen</t>
  </si>
  <si>
    <t>hankintamenoon vähennettynä poistoilla ja arvonalentumisilla.</t>
  </si>
  <si>
    <t>Palveluiden ja mainosten myynti tuloutetaan lineaarisesti sopimusajalle, tai sille periodille kun oikeus</t>
  </si>
  <si>
    <t>myyntiin on syntynyt.</t>
  </si>
  <si>
    <t>IAS 1, Tilinpäätöksen esittäminen ja IFRS 7, Rahoitusinstrumentit, tilinpäätöksessä esitettävät tiedot.</t>
  </si>
  <si>
    <t>Muutokset lisäävät rahoitusinstrumenttien liitetietovaatimuksia, mutta eivät vaikuta niiden luokitteluun</t>
  </si>
  <si>
    <t>tai arvostukseen.</t>
  </si>
  <si>
    <t>IFRIC 12, Service Concession Arrangements.  Tulkinta ei sovellu konsernin toimialalle.</t>
  </si>
  <si>
    <t>IFRIC 13, Customer Loyalty Programmes.  Konsernin toiminta ei sisällä tulkinnan tarkoittamia liiketoimia.</t>
  </si>
  <si>
    <t>Maantieteellisten alueiden riskit ja kannattavuus eivät poikkea olennaisesti toisistaan.</t>
  </si>
  <si>
    <t>Yhtiön myyntisaamisiin sisältyy merkittävä riskikeskittymä yhdeltä asiakkaalta.  Saatava on arvostettu</t>
  </si>
  <si>
    <t>tilinpäätöksessä arvioituun nettorealisointiarvoonsa 0,7 m€ ja perintätoimet on aloitettu.</t>
  </si>
  <si>
    <t>käyttää lainan pääoma osakkeiden kuittaamiseen 0,14 euron merkintähinnalla.</t>
  </si>
  <si>
    <t>GeoSolutionsin hankinnan vaihtosuhteen tasapainottamiseksi on GeoHolding BV:lle annettu 35.305.555</t>
  </si>
  <si>
    <t>24.</t>
  </si>
  <si>
    <t>25.</t>
  </si>
  <si>
    <t>26.</t>
  </si>
  <si>
    <t>27.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</si>
  <si>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</si>
  <si>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</si>
  <si>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</si>
  <si>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</si>
  <si>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</si>
  <si>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</si>
  <si>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</si>
  <si>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</si>
  <si>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</si>
  <si>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</si>
  <si>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</si>
  <si>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</si>
  <si>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</si>
  <si>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</si>
  <si>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Arvonalentumiset:</t>
  </si>
  <si>
    <t>aineettomista hyödykkeistä sekä keskeneräisistä aineettomista hyödykkeistä.</t>
  </si>
  <si>
    <t>Eläkejärjestelyt ovat maksupohjaisia ja niiden menot on kirjattu kuluksi tuloslaskelmaan.</t>
  </si>
  <si>
    <t>Varaus merkitään taseeseen, kun konsernilla on aikaisemman tapahtuman seurauksena</t>
  </si>
  <si>
    <t>oikeudellinen tai tosiasiallinen velvoite, maksuvelvoitteen toteutuminen on todennäköistä ja velvoitteen</t>
  </si>
  <si>
    <t>loppuun saattamiseksi.</t>
  </si>
  <si>
    <t>Vaihtovelkakirjalainojen tasearvon katsotaan vastaavan suunnilleen niiden käypää arvoa.</t>
  </si>
  <si>
    <t>joiden soveltaminen on pakollista 1.1.2008 tai sen jälkeen, mutta joita konserni ei ole aikaisemmin</t>
  </si>
  <si>
    <t>Komponenttien ylivarastoa kirjattiin kuluksi 1822 tuhatta euroa (223 tuhatta euroa vuonna 2006).</t>
  </si>
  <si>
    <t>Luottotappioita kirjattiin 824 teur vuonna 2007 (207 teur vuonna 2006).</t>
  </si>
  <si>
    <t>Vaihto osakkeiksi VVKL2007A 22.03.2007</t>
  </si>
  <si>
    <t>Uusmerkintä 22.03.2007</t>
  </si>
  <si>
    <t>Uusmerkintä 10.04.2007</t>
  </si>
  <si>
    <t>Rahastoanti 28.05.2007</t>
  </si>
  <si>
    <t>Uusmerkintä 13.06.2007</t>
  </si>
  <si>
    <t>Osakkeilla ei ole nimellisarvoa, mutta kirjanpidollinen vasta-arvo on tällä hetkellä 0,01 euroa per osake.</t>
  </si>
  <si>
    <t>Uuden 10.12.2007 rekisteröidyn yhtiöjärjestyksen mukaan osakkeilla ei ole enimmäismäärää ja</t>
  </si>
  <si>
    <t>yhtiöllä voi olla vain yhdenlajisia osakkeita.  Myös enimmäispääomaa koskeva määräys on poistettu.</t>
  </si>
  <si>
    <t>Näitä Octagon Capital Limited-yhtiössä säilytettävänä olevia optio-oikeuksia on jäljellä hallituksen</t>
  </si>
  <si>
    <t>käytettävissä 3.797.988 kappaletta.  Optio-oikeuksia on myönnetty 35.800.000 kappaletta ja</t>
  </si>
  <si>
    <t>osakkeiksi niitä on vaihdettu 3.100.000 kappaletta.</t>
  </si>
  <si>
    <t>suuruus on arvioitavissa luotettavasti.  Takuuvaraus kirjataan, kun takuuehdon sisältävä tuote</t>
  </si>
  <si>
    <t>Tuloslaskelman verokulu muodostuu kauden verotettavaan tuloon perustuvasta ja laskennallisesta</t>
  </si>
  <si>
    <t>verosta.  Laskennalliset verot lasketaan väliaikaisista eroista kirjanpitoarvon ja verotuksellisen</t>
  </si>
  <si>
    <t>arvon välillä.  Laskennalliset verosaamiset ja -velat netotetaan veronsaajakohtaisesti.</t>
  </si>
  <si>
    <t>Suoritteiden myynti tuloutetaan, kun tuotteiden omistamiseen liittyvät merkittävät riskit ja edut ovat</t>
  </si>
  <si>
    <t>siirtyneet ostajalle eikä konsernilla ole enää tuotteiden hallintaoikeutta ja todellista määräysvaltaa.</t>
  </si>
  <si>
    <t>3. SEGMENTTI-INFORMAATIO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</si>
  <si>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</si>
  <si>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</si>
  <si>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</si>
  <si>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</si>
  <si>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</si>
  <si>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</si>
  <si>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</si>
  <si>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</si>
  <si>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</si>
  <si>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</si>
  <si>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Konsernin ensisijaisena raportoitavina segmentteinä ovat liiketoiminta-segmentit.</t>
  </si>
  <si>
    <t>Toissijaisina segmentteinä ovat maantieteelliset alueet asiakkaiden sijainnin mukaan.</t>
  </si>
  <si>
    <t>MAANTIETEELLISET SEGMENTIT, LIIKEVAIHTO</t>
  </si>
  <si>
    <t>Suomi</t>
  </si>
  <si>
    <t>Muu Eurooppa</t>
  </si>
  <si>
    <t>Muut maat</t>
  </si>
  <si>
    <t>Yhteensä</t>
  </si>
  <si>
    <t>4. YRITYSOSTOT</t>
  </si>
  <si>
    <t>5. LIIKETOIMINNAN MUUT TUOTOT</t>
  </si>
  <si>
    <t>Aineellisten käyttöomaisuushyödykkeiden myyntivoitot</t>
  </si>
  <si>
    <t>6. LIIKETOIMINNAN MUUT KULUT</t>
  </si>
  <si>
    <t>Väliaikaiset erot</t>
  </si>
  <si>
    <t>Verosaaminen taseessa</t>
  </si>
  <si>
    <t>Verovelka taseessa</t>
  </si>
  <si>
    <t>500.000</t>
  </si>
  <si>
    <t>2006A</t>
  </si>
  <si>
    <t>2006B</t>
  </si>
  <si>
    <t>2.175.000</t>
  </si>
  <si>
    <t>2.250.000</t>
  </si>
  <si>
    <t>Ulkona raportointijakson lopussa 31.12.2006</t>
  </si>
  <si>
    <t>Optio-ohjelmien perustiedot on esitetty ohjelmittain alla olevassa taulukossa:</t>
  </si>
  <si>
    <t>Vuokrakulut</t>
  </si>
  <si>
    <t>Muut kuluerät</t>
  </si>
  <si>
    <t>7. POISTOT JA ARVONALENTUMISET</t>
  </si>
  <si>
    <t>Koneet ja kalusto</t>
  </si>
  <si>
    <t>Poistot ja arvonalentumiset yhteensä</t>
  </si>
  <si>
    <t>Poistot aineellisista käyttöomaisuushyödykkeistä:</t>
  </si>
  <si>
    <t>Poistot aineettomista hyödykkeistä:</t>
  </si>
  <si>
    <t>Palkat</t>
  </si>
  <si>
    <t>Eläkekulut - maksupohjaiset järjestelyt</t>
  </si>
  <si>
    <t>Myönnetyt osakkeina toteutettavat ja maksettavat optiot</t>
  </si>
  <si>
    <t>Muut henkilösivukulut</t>
  </si>
  <si>
    <t>Henkilöstön lukumäärä keskimäärin</t>
  </si>
  <si>
    <t>9. TUTKIMUS- JA KEHITTÄMISMENOT</t>
  </si>
  <si>
    <t>Kuluksi kirjatut tutkimus- ja kehittämismenot</t>
  </si>
  <si>
    <t>10. RAHOITUSTUOTOT</t>
  </si>
  <si>
    <t>Korkotuotot</t>
  </si>
  <si>
    <t>Osinkotuotot</t>
  </si>
  <si>
    <t>Valuuttakurssivoitot</t>
  </si>
  <si>
    <t>11. RAHOITUSKULUT</t>
  </si>
  <si>
    <t>Korkokulut</t>
  </si>
  <si>
    <t>Muut rahoituskulut</t>
  </si>
  <si>
    <t>12. TULOVEROT</t>
  </si>
  <si>
    <t>13. OSAKEKOHTAINEN TULOS</t>
  </si>
  <si>
    <t>14. AINEELLISET KÄYTTÖOMAISUUSHYÖDYKKEET</t>
  </si>
  <si>
    <t>Hankintameno 1.1.</t>
  </si>
  <si>
    <t>Lisäykset</t>
  </si>
  <si>
    <t>Vähennykset</t>
  </si>
  <si>
    <t>Hankintameno 31.12.</t>
  </si>
  <si>
    <t>Kertyneet poistot 1.1.</t>
  </si>
  <si>
    <t>Tilikauden poistot</t>
  </si>
  <si>
    <t>Vähennysten kertyneet poistot</t>
  </si>
  <si>
    <t>Kertyneet poistot 31.12.</t>
  </si>
  <si>
    <t>Kirjanpitoarvo 1.1.</t>
  </si>
  <si>
    <t>Kirjanpitoarvo 31.12.</t>
  </si>
  <si>
    <t>15. AINEETTOMAT HYÖDYKKEET</t>
  </si>
  <si>
    <t>Muut aineettomat hyödykkeet poistetaan tasapoistoina 10 vuoden kuluessa.</t>
  </si>
  <si>
    <t>16. MUUT RAHOITUSVARAT</t>
  </si>
  <si>
    <t>Pantattu talletus</t>
  </si>
  <si>
    <t>Puhelinosakkeet</t>
  </si>
  <si>
    <t>Muut osakkeet ja osuudet</t>
  </si>
  <si>
    <t>17. LASKENNALLISET VEROSAAMISET JA -VELAT</t>
  </si>
  <si>
    <t>18. VAIHTO-OMAISUUS</t>
  </si>
  <si>
    <t>Aineet ja tarvikkeet</t>
  </si>
  <si>
    <t>Valmiit tuotteet</t>
  </si>
  <si>
    <t>19. MYYNTISAAMISET JA MUUT SAAMISET</t>
  </si>
  <si>
    <t>Myyntisaamiset</t>
  </si>
  <si>
    <t>Siirtosaamiset</t>
  </si>
  <si>
    <t>Muut saamiset</t>
  </si>
  <si>
    <t>20. RAHAVARAT</t>
  </si>
  <si>
    <t>Käteinen raha ja pankkitilit</t>
  </si>
  <si>
    <t>Pantatut pankkitilit</t>
  </si>
  <si>
    <t>21 OMA PÄÄOMA</t>
  </si>
  <si>
    <t>23. VARAUKSET</t>
  </si>
  <si>
    <t>Takuuvaraus</t>
  </si>
  <si>
    <t>Vaihtovelkakirjalaina 2004A</t>
  </si>
  <si>
    <t>Ostovelat</t>
  </si>
  <si>
    <t>Siirtovelat</t>
  </si>
  <si>
    <t>Muut velat</t>
  </si>
  <si>
    <t>33.TILINPÄÄTÖSPÄIVÄN JÄLKEISET TAPAHTUMAT</t>
  </si>
  <si>
    <t>34. VIIDEN VUODEN LUKUSARJAT</t>
  </si>
  <si>
    <t>35. OSAKKEENOMISTUKSEN JAKAUMA JA TIEDOT OSAKKEENOMISTAJISTA</t>
  </si>
  <si>
    <t>Nämä on esitetty liitetiedoissa 7, 9, 22, 24, 25, 31 ja 32.</t>
  </si>
  <si>
    <t>Liikearvon ja IPR:n arvonalentumistestaus on esitetty liitetiedossa 32.</t>
  </si>
  <si>
    <t>56.</t>
  </si>
  <si>
    <t>Pörssitiedote 23.1.2008</t>
  </si>
  <si>
    <t>Julkistettiin listalleottoesitteen täydennys 24.7.2007 julkistettuun listalleottoesitteeseen.</t>
  </si>
  <si>
    <t>Pörssitiedote 29.1.2008</t>
  </si>
  <si>
    <t>Vaihtovelkakirjalainoilla 2007G-J on merkitty yhteensä 93.653.333 uutta osaketta 1.053.600 eurolla.</t>
  </si>
  <si>
    <t>Pörssitiedote 6.3.2008</t>
  </si>
  <si>
    <t>Julkistettiin ennakkotietoja tilinpäätöksestä 2007</t>
  </si>
  <si>
    <t>Pörssitiedote 19.3.2008</t>
  </si>
  <si>
    <t>Vaihtovelkakirjalainoilla 2004A ja 2007G-I on merkitty yhteensä 85.713.390 uutta osaketta</t>
  </si>
  <si>
    <t>1.6.2004-31.12.2008 välisenä aikana yhteensä enintään 113.044.073 yhtiön kirjanpidolliselta</t>
  </si>
  <si>
    <t>Toimitusjohtaja Tomi Raidalle maksettiin v.2007 palkkaa ja palkkiota yhteensä 202 teuroa sekä hänelle</t>
  </si>
  <si>
    <t>suunnattiin vuonna 2005 optio-ohjelma 2005A, jonka perusteella on kirjattu kuluja 70 teuroa vuonna 2007</t>
  </si>
  <si>
    <t>ja 112 teuroa vuonna 2006.</t>
  </si>
  <si>
    <t>Näitä yhtiöitä ovat  Shamrock Ventures BV, Octagon Consulting Group, Benecap Limited, European</t>
  </si>
  <si>
    <t>Capital Advisors Group, Campbell Investment Group, Ning-Po Ltd, K4 Limited ja LAIP Investment Ltd..</t>
  </si>
  <si>
    <t>vasta-arvoltaan 0,01 euron määräiseen S-osakkeeseen.</t>
  </si>
  <si>
    <t>Pääoma, korko ja muu hyvitys saadaan maksaa yhtiön purkautuessa ja yhtiön konkurssissa vain</t>
  </si>
  <si>
    <t>muita velkojia huonommalla etuoikeudella.  Pääoma saadaan muutoin palauttaa vain, jos yhtiön</t>
  </si>
  <si>
    <t>viimeksi päättyneeltä tilikaudelta vahvistettavan taseen mukaiselle sidotulle omalle pääomalle ja</t>
  </si>
  <si>
    <t>muille jakokelvottomille erille jää täysi kate.  Korkoa tai muuta hyvitystä saadaan maksaa vain, jos</t>
  </si>
  <si>
    <t>maksettava määrä voidaan käyttää voitonjakoon yhtiön viimeksi päättyneeltä tilikaudelta</t>
  </si>
  <si>
    <t>vahvistettavan taseen mukaan.</t>
  </si>
  <si>
    <t>Vaihtovelkakirjalaina 2004A:</t>
  </si>
  <si>
    <t>1.1.-31.12.2006</t>
  </si>
  <si>
    <t>Kehittämismenot</t>
  </si>
  <si>
    <t>Sijoitetun vapaan oman pääoman rahasto</t>
  </si>
  <si>
    <t>arvoihin, jotka määriteltiin käyttämällä vastaavan velan markkinakorkoa lainojen nostohetkellä.</t>
  </si>
  <si>
    <t>Oman pääoman komponentit on laskettu saadun rahamäärän ja velan käyvän arvon erotuksena.</t>
  </si>
  <si>
    <t>Diskonttauskorkoina on käytetty korkoa, jolla konserni saisi vastaavaa lainaa ulkopuolisilta.</t>
  </si>
  <si>
    <t>Korko muodostuu riskittömästä korosta ja yrityskohtaisesta riskipreemiosta.</t>
  </si>
  <si>
    <t>Pankkilainat:</t>
  </si>
  <si>
    <t>Pankkilainat 1484 teur korkoineen on tuloutettu kesäkuussa 2005, koska ne ovat Käräjäoikeuden</t>
  </si>
  <si>
    <t>tekemän yhtiön saneerausohjelman päättämistä koskevan päätöksen mukaisesti lakanneet olemasta.</t>
  </si>
  <si>
    <t>Tehdyn sovintosopimuksen perusteella pankit luopuivat saatavistaan sillä ehdolla että</t>
  </si>
  <si>
    <t>TILINPÄÄTÖS VUODELTA 2007</t>
  </si>
  <si>
    <t>1.1.-31.12.2007</t>
  </si>
  <si>
    <t>Oma pääoma 31.12.2007</t>
  </si>
  <si>
    <t>Reporting Standards) mukaisesti ja sitä laadittaessa on noudatettu 31.12.2007 voimassa olevia</t>
  </si>
  <si>
    <t>1.1.2006</t>
  </si>
  <si>
    <t>31.12.2007</t>
  </si>
  <si>
    <t>Verovuoden tappio 2007 arvio</t>
  </si>
  <si>
    <t>Vanhenee 2017</t>
  </si>
  <si>
    <t>velkasaneerauksen valvoja luopui takaisinsaantikanteista.  Velka voi palautua vain siinä tapauksessa</t>
  </si>
  <si>
    <t>että yhtiö joutuu uudelleen velkasaneeraukseen tai asetetaan konkurssiin 30.9.2008 mennessä.</t>
  </si>
  <si>
    <t>Osakeoptiot avainhenkilöille</t>
  </si>
  <si>
    <t>ja yhteistyökumppaneille</t>
  </si>
  <si>
    <t>Konsernitilinpäätös on laadittu alkuperäisiin hankintamenoihin perustuen lukuun ottamatta myytävissä</t>
  </si>
  <si>
    <t>olevia rahoitusvaroja ja käypään arvoon tulosvaikutteisesti kirjattavia rahoitusvaroja ja -velkoja.</t>
  </si>
  <si>
    <t>esitetään tuhansina euroina.</t>
  </si>
  <si>
    <t>Laatimisperiaatteet:</t>
  </si>
  <si>
    <t>teknisesti toteutettavissa, se voidaan hyödyntää kaupallisesti, tuotteesta odotetaan saatavan</t>
  </si>
  <si>
    <t>vastaista taloudellista hyötyä ja kun yhtiöllä on riittävät taloudelliset resurssit kehityshankkeen</t>
  </si>
  <si>
    <t>kirjataan kuluksi tuloslaskelmaan.</t>
  </si>
  <si>
    <t>Konsernitilinpäätös on laadittu kansainvälisten tilinpäätösstandardien (International Financial</t>
  </si>
  <si>
    <t>IAS- ja IFRS-standardeja sekä SIC- ja IFRIC-tulkintoja sellaisina kuin EU on ne hyväksynyt.</t>
  </si>
  <si>
    <t>Konsernitilinpäätöksen liitetiedot ovat myös suomalaisen kirjanpito- ja yhteisölainsäädännön mukaiset.</t>
  </si>
  <si>
    <t>voidaan hyödyntää.</t>
  </si>
  <si>
    <t>Rahoitusinstrumenttien tasearvo niitä ensi kertaa taseeseen merkittäessä on niiden käypä arvo, joka</t>
  </si>
  <si>
    <t>tavallisesti on sama kuin niiden hankintameno.  Sen jälkeen tapahtuvaa tilinpäätösarvostusta varten</t>
  </si>
  <si>
    <t>Johdon arvioima riskipreemio on 6 %.  Lainan efektiivinen korko on 16,4 %.</t>
  </si>
  <si>
    <t>Laina nimellisarvoltaan 135 teur nostettiin kesäkuussa 2007.  Lainan korko on 2%.</t>
  </si>
  <si>
    <t>Laina voidaan vaihtaa enintään 5.400.000 osakkeeseen 31.12.2012 asti.</t>
  </si>
  <si>
    <t>Laina nimellisarvoltaan 990 teur nostettiin syyskuussa 2007.  Lainan korko on 2%.</t>
  </si>
  <si>
    <t>Laina nimellisarvoltaan 925 teur nostettiin lokakuussa 2007.  Lainan korko on 2%.</t>
  </si>
  <si>
    <t>Laina nimellisarvoltaan 53 teur muodostettiin ostoveloista lokakuussa 2007.  Lainan korko on 2%.</t>
  </si>
  <si>
    <t>Laina nimellisarvoltaan 10 teur nostettiin joulukuussa 2007.  Lainan korko on 2%.</t>
  </si>
  <si>
    <t>Laina voidaan vaihtaa enintään 82.222.221 osakkeeseen 31.12.2012 asti.</t>
  </si>
  <si>
    <t>Laina voidaan vaihtaa enintään 88.000.000 osakkeeseen 31.12.2012 asti.</t>
  </si>
  <si>
    <t>Laina voidaan vaihtaa enintään 4.711.111 osakkeeseen 31.12.2012 asti.</t>
  </si>
  <si>
    <t>Laina voidaan vaihtaa enintään 220.000 osakkeeseen 31.12.2012 asti.</t>
  </si>
  <si>
    <t>Vaihtovelkakirjalainojen 2007F-2007I korko voidaan maksaa vain voitonjakokelpoisista varoista.</t>
  </si>
  <si>
    <t xml:space="preserve">Lisäksi Mr. Harplelle suunnattiin optio-ohjelmasta 2007-1 optioita 4.612.500 kappaletta optioita, joista </t>
  </si>
  <si>
    <t>kirjattiin kuluja 460 teuroa vuonna 2007.</t>
  </si>
  <si>
    <t>Jos lainat vaihdetaan osakkeiksi, lainaa tai korkoa ei makseta.  Lainoissa on ehto että velallinen voi</t>
  </si>
  <si>
    <t>vaatia niiden vaihtamista osakkeiksi milloin tahansa.  Tilinpäätöshetkellä oli tiedossa että velat tullaan</t>
  </si>
  <si>
    <t>vaihtamaan osakkeiksi muutaman kuukauden sisällä.  Näistä syistä johtuen kyseiset lainat on kirjattu</t>
  </si>
  <si>
    <t>kokonaisuudessaan omaan pääomaan.  Kyseiset lainat vaihdettiin osakkeisiin alkuvuonna 2008.</t>
  </si>
  <si>
    <t>Emoyritys on GeoSentric Oyj.  Tytäryritykset joista emon omistusosuus ja osuus äänivallasta</t>
  </si>
  <si>
    <t>Hallituksen jäsenet olivat Daniel Harple, Jeffrey Crevoiserat, Gary Bellot, Juha Kiikeri, David Francis ja</t>
  </si>
  <si>
    <t>Toimitusjohtajana on ollut Tomi Raita.</t>
  </si>
  <si>
    <t>Osakeomistuksen perusteella (yli 1%) yhtiön lähipiiriin kuuluivat 31.12.2007 GeoHolding B.V.,</t>
  </si>
  <si>
    <t xml:space="preserve">Luben Limited, Nobolles Investment, Octagon Solutions, Ashland Partners, Schroders Private Bank, </t>
  </si>
  <si>
    <t>Horizon Group, MMA Invested Ltd, Boris Trust, Killarney Partners, Villiers Securities, Vanguard Ltd,</t>
  </si>
  <si>
    <t>Tradevind Investment, Jonninen Henry ja Halyard Oy + Jorma Nieminen.</t>
  </si>
  <si>
    <t>Johtoon kuului 31.12.2007 kuusi hallituksen jäsentä sekä yhdeksän muuta johtohenkilöä.</t>
  </si>
  <si>
    <t>Michael Vucekovich.  Johtoryhmään kuuluivat Daniel Harple, Tomi Raita, Sam Critchley, Rich Pizzarro,</t>
  </si>
  <si>
    <t>Gavin Nicol, Shane Lennon, Bruce Hathaway, Robin Halliday, William J. Conners Jr. ja Jeff Lin.</t>
  </si>
  <si>
    <t>rahoitusinstrumentit luokitellaan IAS 39:n mukaisesti käypään arvoon tulosvaikutteisesti kirjattaviin</t>
  </si>
  <si>
    <t>Laskennallista verosaatavaa tappioista ei ole kirjattu koska yhtiön toiminta on tappiollista.</t>
  </si>
  <si>
    <t>Verotuksessa vähennyskelpoisista eristä</t>
  </si>
  <si>
    <t>Takuuvaraus 1.1.</t>
  </si>
  <si>
    <t>Takuuvarauksen lisäys</t>
  </si>
  <si>
    <t>Takuuvarauksen käyttö</t>
  </si>
  <si>
    <t>Takuuvaraus 31.12.</t>
  </si>
  <si>
    <t xml:space="preserve">Maksuehdoissa pyritään mahdollisimman lyhyeen maksuaikaan.  Saatavatilanne tarkistetaan aina   </t>
  </si>
  <si>
    <t>ennen uusia toimituksia.  Riskiasiakkaille toimitetaan vain ennakkomaksulla tai turvaavilla vakuuksilla.</t>
  </si>
  <si>
    <t>Konsulttipalkkiot</t>
  </si>
  <si>
    <t>Tuloslaskelman verokulun ja konsernin verokannalla laskettujen verojen välinen täsmäytyslaskelma:</t>
  </si>
  <si>
    <t>Liikearvo</t>
  </si>
  <si>
    <t>Tulovero varsinaisesta toiminnasta</t>
  </si>
  <si>
    <t>2.17. Vuonna 2007 voimaan tulleet standardit ja tulkinnat:</t>
  </si>
  <si>
    <t>2.18. Uudet standardit ja tulkinnat:</t>
  </si>
  <si>
    <t>Laskennallisen verovelan muutos</t>
  </si>
  <si>
    <t>Tuloverot tuloslaskelmassa</t>
  </si>
  <si>
    <t>Lisäys GeoSolutionsin hankinnasta</t>
  </si>
  <si>
    <t>Akvisition hankintamenon poistosta</t>
  </si>
  <si>
    <t>voimassaoloaika on 4,0 vuotta ja toteuttamishinnan vaihteluväli 0,045€ - 0,15€.</t>
  </si>
  <si>
    <t>ulkopuolisesta työstä yhteensä 676 teuroa, joka jakaantuu seuraavasti: 240 teuroa maksettiin</t>
  </si>
  <si>
    <t>GeoSentricin puolesta maksetuista ulkopuolisten neuvonantajien perimistä palkkioista, jotka oli maksettu</t>
  </si>
  <si>
    <t>suoraan näille, neuvonantajille, 114 teuroa maksettiin GeoSentric-työstä aiheutuneista ja maksetuista</t>
  </si>
  <si>
    <t xml:space="preserve">antamista liikkeenjohtamispalveluista ja 14,4 teuroa maksettiin sairasvakuutuskuluista. </t>
  </si>
  <si>
    <t>toimistovuokrista ja matkakuluista, 244,6 teuroa maksettiin kompensaationa Daniel Harplen GeoSentricille</t>
  </si>
  <si>
    <t>liikevaihtomalleihin ja tunnistettuihin liikevaihdon lähteisiin.  Näitä tukevat julkistetut yhteistyösopimukset</t>
  </si>
  <si>
    <t>Päätettiin nostaa 131.000 euron suuruinen lisärahoitus josta osakeantia 104.800 euroa ja 582.222</t>
  </si>
  <si>
    <t>osaketta sekä vaihtovelkakirjalainaa 26.200 euroa joka voidaan vaihtaa 2.328.889 osakkeeseen.</t>
  </si>
  <si>
    <t>Hyväksyttiin uusi optio-ohjelma laskemalla liikkeelle enintään 4.451.632 uutta optio-oikeutta yhtiön</t>
  </si>
  <si>
    <t>rahoitusvaroihin ja -velkoihin, lainoihin ja muihin saamisiin, eräpäivään asti pidettäviin sijoituksiin,</t>
  </si>
  <si>
    <t>myytävissä oleviin rahoitusvaroihin ja muihin velkoihin.</t>
  </si>
  <si>
    <t>Näitä optio-oikeuksia ei jaettu ja hallitus on mitätöinyt loppuvuonna optio-ohjelman.</t>
  </si>
  <si>
    <t>Ylimääräinen yhtiökokous päätti 5.9.2005 enintään 20.000.000 optio-oikeuden liikkeeseenlaskemisesta.</t>
  </si>
  <si>
    <t>98.016.210</t>
  </si>
  <si>
    <t>Yhtiökokouksissa vuosina 2005 ja 2006 kohderyhmää laajennettiin huomattavasti.  Ylimääräinen</t>
  </si>
  <si>
    <t>yhtiökokous 10.9.2007 päätti jatkaa optio-oikeuksien osakemerkintäaikaa 15.6.2010 saakka.</t>
  </si>
  <si>
    <t>Lainat ja muut saamiset, eräpäivään asti pidettävät sijoitukset ja muut velat arvostetaan jaksotettuun</t>
  </si>
  <si>
    <t>hankintamenoon.  Käypään arvoon tulosvaikutteisesti arvostettavat rahoitusvarat ja -velat arvostetaan</t>
  </si>
  <si>
    <t>nimensä mukaisesti.  Myytävissä olevat rahoitusvarat arvostetaan taseessa käypään arvoon ja arvon-</t>
  </si>
  <si>
    <t>muutokset kirjataan omaan pääomaan käyvän arvon rahastoon.</t>
  </si>
  <si>
    <t>Lyhytaikaisten rahoitusvaroihin ja -velkoihin kuuluvien erien tasearvon katsotaan vastaavan niiden</t>
  </si>
  <si>
    <t>Yhteensä arvo-osuusjärjestelmässä</t>
  </si>
  <si>
    <t>käypää arvoa.  Jos myytävissä oleville osakkeille ei ole saatavissa noteerausta markkinoilta tai muulla</t>
  </si>
  <si>
    <t>tavoin luotettavasti määritettävissä käypää arvoa, niiden tasearvona käytetään hankintamenoa.</t>
  </si>
  <si>
    <t>Verovuoden tappio 2006</t>
  </si>
  <si>
    <t>tilikaudelta vahvistettavan tappion perusteella yhtiöllä on arviolta 25.841.000 euron laskennallinen</t>
  </si>
  <si>
    <t>Yhteenveto lähipiiriliiketoimien perusteella kirjatuista kuluista:</t>
  </si>
  <si>
    <t>Management agreement, laskutetut kulut</t>
  </si>
  <si>
    <t>Management agreement, optiokulut</t>
  </si>
  <si>
    <t xml:space="preserve">  Tilinpäätöksen laadintaperiaatteet</t>
  </si>
  <si>
    <t xml:space="preserve">  Yrityksen perustiedot</t>
  </si>
  <si>
    <t xml:space="preserve">  Segmentti-informaatio</t>
  </si>
  <si>
    <t xml:space="preserve">  Yritysostot</t>
  </si>
  <si>
    <t xml:space="preserve">  Liiketoiminnan muut tuotot</t>
  </si>
  <si>
    <t xml:space="preserve">  Liiketoiminnan muut kulut</t>
  </si>
  <si>
    <t xml:space="preserve">  Poistot ja arvonalentumiset</t>
  </si>
  <si>
    <t xml:space="preserve">  Henkilöstökulut</t>
  </si>
  <si>
    <t xml:space="preserve">  Tutkimus- ja kehittämismenot</t>
  </si>
  <si>
    <t xml:space="preserve">  Rahoitustuotot</t>
  </si>
  <si>
    <t xml:space="preserve">  Rahoituskulut</t>
  </si>
  <si>
    <t xml:space="preserve">  Tuloverot</t>
  </si>
  <si>
    <t xml:space="preserve">  Osakekohtainen tulos</t>
  </si>
  <si>
    <t xml:space="preserve">  Aineelliset käyttöomaisuushyödykkeet</t>
  </si>
  <si>
    <t xml:space="preserve">  Aineettomat hyödykkeet</t>
  </si>
  <si>
    <t xml:space="preserve">  Muut rahoitusvarat</t>
  </si>
  <si>
    <t xml:space="preserve">  Laskennalliset verosaamiset ja -velat</t>
  </si>
  <si>
    <t xml:space="preserve">  Vaihto-omaisuus</t>
  </si>
  <si>
    <t xml:space="preserve">  Myyntisaamiset ja muut saamiset</t>
  </si>
  <si>
    <t xml:space="preserve">  Rahavarat</t>
  </si>
  <si>
    <t xml:space="preserve">  Oma pääoma</t>
  </si>
  <si>
    <t xml:space="preserve">  Optio-oikeudet</t>
  </si>
  <si>
    <t xml:space="preserve">  Varaukset</t>
  </si>
  <si>
    <t xml:space="preserve">  Rahoitusriskien hallinta</t>
  </si>
  <si>
    <t xml:space="preserve">  Liiketoiminnan rahavirtojen oikaisut</t>
  </si>
  <si>
    <t xml:space="preserve">  Vakuudet ja vastuusitoumukset</t>
  </si>
  <si>
    <t xml:space="preserve">  Lähipiiritapahtumat</t>
  </si>
  <si>
    <t xml:space="preserve">  Tilinpäätöspäivän jälkeiset tapahtumat</t>
  </si>
  <si>
    <t xml:space="preserve">  Viiden vuoden lukusarjat</t>
  </si>
  <si>
    <t xml:space="preserve">  Osakkeenomistuksen jakauma ja tiedot osakkeenomistajista</t>
  </si>
  <si>
    <t>28.</t>
  </si>
  <si>
    <t>29.</t>
  </si>
  <si>
    <t>Koroton laina 1450 teur, Luben Limited</t>
  </si>
  <si>
    <t>Koroton laina 1500 teur, Luben Limited</t>
  </si>
  <si>
    <t>Rahoitusvaroihin kuuluvien erien mahdollista arvonalentumista arvioidaan säännöllisesti.</t>
  </si>
  <si>
    <t>Rahoitusvaroihin tai -velkoihin kuuluva erä merkitään taseeseen, kun yhtiöstä on tullut instrumentin</t>
  </si>
  <si>
    <t>sopimusehtojen osapuoli.</t>
  </si>
  <si>
    <t>Rahoitusvaroihin kuuluva erä kirjataan pois taseesta, kun sen rahavirtoihin liittyvät sopimusperusteiset</t>
  </si>
  <si>
    <t xml:space="preserve">oikeudet ovat lakanneet olemasta olemassa voimassa tai erä on siirretty toiselle osapuolelle siten, että </t>
  </si>
  <si>
    <t>siihen liittyvät riskit ja edut ovat oleellisilta osin siirtyneet vastaanottajalle.  Rahoitusvelka kirjataan pois</t>
  </si>
  <si>
    <t>taseesta, kun velka on lakannut olemasta olemassa takaisinmaksun tai muun syyn johdosta.</t>
  </si>
  <si>
    <t>31.12.2006</t>
  </si>
  <si>
    <t>Sij.vapaan</t>
  </si>
  <si>
    <t>Uusmerkintä 9.2.2006</t>
  </si>
  <si>
    <t>Vaihto osakkeiksi VVKL2004A 20.2.2006</t>
  </si>
  <si>
    <t>Vaihto osakkeiksi VVKL2005A 20.2.2006</t>
  </si>
  <si>
    <t>Vaihto osakkeiksi VVKL2004A 4.4.2006</t>
  </si>
  <si>
    <t>Vaihto osakkeiksi VVKL2004A 23.10.2006</t>
  </si>
  <si>
    <t>GeoSentric on paikkaperusteisten teknologioiden kehittäjä toimittaen tuotteita ja palveluja, jotka</t>
  </si>
  <si>
    <t>yhdistävät ihmisiä paikkoihin ja verkostoihin.  GeoSentric kehittää huipputason geo-integraatioalustoja</t>
  </si>
  <si>
    <t>matkapuhelimiin, henkilökohtaisiin navigointilaitteisiin, web-selaimiin ja set top boxeihin ja toimittaa</t>
  </si>
  <si>
    <t>kuluttaja- ja yritysmarkkinoille tarkoitettuja sovelluksia ja niputettuja ODM/OEM-ratkaisuja, jotka on</t>
  </si>
  <si>
    <t>rakennettu hyödyntäen paikkaperusteisten palvelujen, yhteisöllisen verkottumisen sekä</t>
  </si>
  <si>
    <t>haku-, mobiili- ja Web 2.0-teknologioiden konvergenssia.</t>
  </si>
  <si>
    <t>Vaihto osakkeiksi VVKL2004A 17.11.2006</t>
  </si>
  <si>
    <t xml:space="preserve">   Kehittämismenot</t>
  </si>
  <si>
    <t xml:space="preserve">   Sijoitetun vapaan oman pääoman rahasto</t>
  </si>
  <si>
    <t xml:space="preserve">   Muut lyhytaikaiset velat</t>
  </si>
  <si>
    <t>menot 10 vuotta ja koneet ja kalusto 5 vuotta.</t>
  </si>
  <si>
    <t>Aktivoidut tuotekehitysmenot 1-3 vuotta, aineettomat oikeudet 5 vuotta, muut pitkävaikutteiset</t>
  </si>
  <si>
    <t>7. AINEETTOMAT HYÖDYKKEET</t>
  </si>
  <si>
    <t>8. AINEELLISET HYÖDYKKEET</t>
  </si>
  <si>
    <t>9. SIJOITUKSET</t>
  </si>
  <si>
    <t>Käytettävissä osakemerkintään 31.12.2006</t>
  </si>
  <si>
    <t>10. OMA PÄÄOMA</t>
  </si>
  <si>
    <t>11. PAKOLLISET VARAUKSET</t>
  </si>
  <si>
    <t>Uusmerkintä 23.10.2006</t>
  </si>
  <si>
    <t>Vaihto osakkeiksi VVKL2006A 17.11.2006</t>
  </si>
  <si>
    <t>Uusmerkintä 17.11.2006</t>
  </si>
  <si>
    <t>Vaihto osakkeiksi VVKL2006B 8.12.2006</t>
  </si>
  <si>
    <t>Uusmerkintä 8.12.2006</t>
  </si>
  <si>
    <t>Vaihto osakkeiksi VVKL2006A 31.12.2006</t>
  </si>
  <si>
    <t>Vaihto osakkeiksi VVKL2006B 31.12.2006</t>
  </si>
  <si>
    <t>Vaihto osakkeiksi VVKL2006C 31.12.2006</t>
  </si>
  <si>
    <t>Johdannaissopimuksia ei ole käytetty.</t>
  </si>
  <si>
    <t>Luottotappiot/saamisten arvonalentumiset</t>
  </si>
  <si>
    <t>8. HENKILÖSTÖKULUT</t>
  </si>
  <si>
    <t>Jatkuvien toimintojen tulos</t>
  </si>
  <si>
    <t>Verokanta</t>
  </si>
  <si>
    <t>Verotuksessa vähennyskelpoisista kirjaamattomista tappioista</t>
  </si>
  <si>
    <t>Verotuksessa vähennyskelvottomista eristä</t>
  </si>
  <si>
    <t>Verot yhteensä tuloslaskelmassa</t>
  </si>
  <si>
    <t>Efektiivinen veroaste</t>
  </si>
  <si>
    <t>Keskimääräinen painotettu osakemäärä 1000 kpl</t>
  </si>
  <si>
    <t>Valuuttariski:</t>
  </si>
  <si>
    <t>Taseessa ulkomaan valuuttaa sisältyy vain myyntisaamisiin ja ostovelkoihin.</t>
  </si>
  <si>
    <t>Korkoriski:</t>
  </si>
  <si>
    <t>Korollisia eriä sisältyy vain rahoitusvelkoihin.  Korot ovat kiinteitä ja liittyvät oman pääoman</t>
  </si>
  <si>
    <t>jolloin korkoa näistä ei jouduta maksamaan.</t>
  </si>
  <si>
    <t>Luottoriski:</t>
  </si>
  <si>
    <t>Erityistileillä ja yhteistileillä</t>
  </si>
  <si>
    <t>Kiiveri Erkki</t>
  </si>
  <si>
    <t>Juusti Timo</t>
  </si>
  <si>
    <t>Arvonalentumiset</t>
  </si>
  <si>
    <t>Muut oikaisut</t>
  </si>
  <si>
    <t>Realisoitumattomat kurssierot</t>
  </si>
  <si>
    <t>Osakeantien transaktiomenot</t>
  </si>
  <si>
    <t>Osakkeiden</t>
  </si>
  <si>
    <t>lukumäärä</t>
  </si>
  <si>
    <t>(1000)</t>
  </si>
  <si>
    <t>Laskutusvaluuttana käytetään pääsääntöisesti yhtiön toimintavaluuttaa euroa mutta dollarin osuus on</t>
  </si>
  <si>
    <t>kasvussa.  Materiaaliostoja tehdään myös muissa valuutoissa.  Valuuttariski lisääntyy tulevaisuudessa.</t>
  </si>
  <si>
    <t>Valuuttariskeiltä pyritään suojautumaan pitämällä valuuttamääräiset myynnit ja ostot tasapainossa.</t>
  </si>
  <si>
    <t>Osake-</t>
  </si>
  <si>
    <t>pääoma</t>
  </si>
  <si>
    <t>Ylikurssi-</t>
  </si>
  <si>
    <t>rahasto</t>
  </si>
  <si>
    <t>(1000eur)</t>
  </si>
  <si>
    <t>Henkilöstö- ja markkinointioptiot</t>
  </si>
  <si>
    <t>Osakeantien kulut</t>
  </si>
  <si>
    <t>Veloista erotetut oman pääoman komponentit</t>
  </si>
  <si>
    <t>31.12.2005</t>
  </si>
  <si>
    <t>Kaikki liikkeeseen lasketut osakkeet on maksettu täysimääräisesti.</t>
  </si>
  <si>
    <t>Kertyneet</t>
  </si>
  <si>
    <t>varat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</si>
</sst>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0"/>
    <numFmt numFmtId="174" formatCode="0.0000"/>
    <numFmt numFmtId="175" formatCode="0.000"/>
    <numFmt numFmtId="176" formatCode="0.00_ ;\-0.00\ "/>
    <numFmt numFmtId="177" formatCode="00000"/>
    <numFmt numFmtId="178" formatCode="0.000000"/>
    <numFmt numFmtId="179" formatCode="0.0\ %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0" fillId="0" borderId="0" xfId="55" applyFont="1" applyFill="1">
      <alignment/>
      <protection/>
    </xf>
    <xf numFmtId="0" fontId="0" fillId="0" borderId="0" xfId="55" applyNumberFormat="1" applyFont="1" applyFill="1">
      <alignment/>
      <protection/>
    </xf>
    <xf numFmtId="0" fontId="0" fillId="0" borderId="0" xfId="55" applyNumberFormat="1" applyFont="1" applyFill="1">
      <alignment/>
      <protection/>
    </xf>
    <xf numFmtId="0" fontId="0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1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9.57421875" style="1" customWidth="1"/>
    <col min="2" max="2" width="9.8515625" style="1" customWidth="1"/>
    <col min="3" max="3" width="9.140625" style="1" customWidth="1"/>
    <col min="4" max="4" width="9.8515625" style="1" customWidth="1"/>
    <col min="5" max="5" width="10.140625" style="1" bestFit="1" customWidth="1"/>
    <col min="6" max="6" width="9.421875" style="1" customWidth="1"/>
    <col min="7" max="7" width="10.140625" style="1" bestFit="1" customWidth="1"/>
    <col min="8" max="8" width="9.421875" style="1" customWidth="1"/>
    <col min="9" max="9" width="10.140625" style="1" bestFit="1" customWidth="1"/>
    <col min="10" max="16384" width="9.1406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4" t="s">
        <v>270</v>
      </c>
      <c r="I1" s="2"/>
      <c r="J1" s="2"/>
    </row>
    <row r="2" spans="1:10" ht="12.75">
      <c r="A2" s="2"/>
      <c r="B2" s="2"/>
      <c r="C2" s="2" t="s">
        <v>1103</v>
      </c>
      <c r="D2" s="2"/>
      <c r="E2" s="2"/>
      <c r="F2" s="2"/>
      <c r="G2" s="2"/>
      <c r="H2" s="4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 t="s">
        <v>284</v>
      </c>
      <c r="D4" s="2"/>
      <c r="E4" s="2"/>
      <c r="F4" s="2"/>
      <c r="G4" s="2"/>
      <c r="H4" s="2">
        <v>19</v>
      </c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 t="s">
        <v>285</v>
      </c>
      <c r="D6" s="2"/>
      <c r="E6" s="2"/>
      <c r="F6" s="2"/>
      <c r="G6" s="2"/>
      <c r="H6" s="2">
        <v>20</v>
      </c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 t="s">
        <v>286</v>
      </c>
      <c r="D8" s="2"/>
      <c r="E8" s="2"/>
      <c r="F8" s="2"/>
      <c r="G8" s="2"/>
      <c r="H8" s="2">
        <v>21</v>
      </c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 t="s">
        <v>287</v>
      </c>
      <c r="D10" s="2"/>
      <c r="E10" s="2"/>
      <c r="F10" s="2"/>
      <c r="G10" s="2"/>
      <c r="H10" s="2">
        <v>22</v>
      </c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 t="s">
        <v>288</v>
      </c>
      <c r="D12" s="2"/>
      <c r="E12" s="2"/>
      <c r="F12" s="2"/>
      <c r="G12" s="2"/>
      <c r="H12" s="2">
        <v>23</v>
      </c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 t="s">
        <v>280</v>
      </c>
      <c r="D14" s="2"/>
      <c r="E14" s="2"/>
      <c r="F14" s="2"/>
      <c r="G14" s="2"/>
      <c r="H14" s="2">
        <v>49</v>
      </c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 t="s">
        <v>281</v>
      </c>
      <c r="D16" s="2"/>
      <c r="E16" s="2"/>
      <c r="F16" s="2"/>
      <c r="G16" s="2"/>
      <c r="H16" s="2">
        <v>50</v>
      </c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 t="s">
        <v>282</v>
      </c>
      <c r="D18" s="2"/>
      <c r="E18" s="2"/>
      <c r="F18" s="2"/>
      <c r="G18" s="2"/>
      <c r="H18" s="2">
        <v>51</v>
      </c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 t="s">
        <v>283</v>
      </c>
      <c r="D20" s="2"/>
      <c r="E20" s="2"/>
      <c r="F20" s="2"/>
      <c r="G20" s="2"/>
      <c r="H20" s="2">
        <v>52</v>
      </c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 t="s">
        <v>271</v>
      </c>
      <c r="D22" s="2"/>
      <c r="E22" s="2"/>
      <c r="F22" s="2"/>
      <c r="G22" s="2"/>
      <c r="H22" s="2">
        <v>58</v>
      </c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 t="s">
        <v>272</v>
      </c>
      <c r="D24" s="2"/>
      <c r="E24" s="2"/>
      <c r="F24" s="2"/>
      <c r="G24" s="2"/>
      <c r="H24" s="2">
        <v>59</v>
      </c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4" t="s">
        <v>910</v>
      </c>
      <c r="J27" s="2"/>
    </row>
    <row r="28" spans="1:10" ht="12.75">
      <c r="A28" s="2" t="s">
        <v>724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 t="s">
        <v>725</v>
      </c>
      <c r="B30" s="2"/>
      <c r="C30" s="2"/>
      <c r="D30" s="2"/>
      <c r="E30" s="4" t="s">
        <v>722</v>
      </c>
      <c r="F30" s="2"/>
      <c r="G30" s="4" t="s">
        <v>1104</v>
      </c>
      <c r="H30" s="2"/>
      <c r="I30" s="4" t="s">
        <v>1092</v>
      </c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 t="s">
        <v>723</v>
      </c>
      <c r="B32" s="2"/>
      <c r="C32" s="2"/>
      <c r="D32" s="2"/>
      <c r="E32" s="2">
        <v>3</v>
      </c>
      <c r="F32" s="2"/>
      <c r="G32" s="2">
        <v>4435</v>
      </c>
      <c r="H32" s="2"/>
      <c r="I32" s="2">
        <v>6959</v>
      </c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 t="s">
        <v>726</v>
      </c>
      <c r="B34" s="2"/>
      <c r="C34" s="2"/>
      <c r="D34" s="2"/>
      <c r="E34" s="2">
        <v>5</v>
      </c>
      <c r="F34" s="2"/>
      <c r="G34" s="2">
        <v>61</v>
      </c>
      <c r="H34" s="2"/>
      <c r="I34" s="2">
        <v>25</v>
      </c>
      <c r="J34" s="2"/>
    </row>
    <row r="35" spans="1:10" ht="12.75">
      <c r="A35" s="2" t="s">
        <v>727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 t="s">
        <v>728</v>
      </c>
      <c r="B36" s="2"/>
      <c r="C36" s="2"/>
      <c r="D36" s="2"/>
      <c r="E36" s="2"/>
      <c r="F36" s="2"/>
      <c r="G36" s="2">
        <v>-691</v>
      </c>
      <c r="H36" s="2"/>
      <c r="I36" s="2">
        <v>2625</v>
      </c>
      <c r="J36" s="2"/>
    </row>
    <row r="37" spans="1:10" ht="12.75">
      <c r="A37" s="2" t="s">
        <v>729</v>
      </c>
      <c r="B37" s="2"/>
      <c r="C37" s="2"/>
      <c r="D37" s="2"/>
      <c r="E37" s="2"/>
      <c r="F37" s="2"/>
      <c r="G37" s="2">
        <v>0</v>
      </c>
      <c r="H37" s="2"/>
      <c r="I37" s="2">
        <v>0</v>
      </c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 t="s">
        <v>730</v>
      </c>
      <c r="B39" s="2"/>
      <c r="C39" s="2"/>
      <c r="D39" s="2"/>
      <c r="E39" s="2"/>
      <c r="F39" s="2"/>
      <c r="G39" s="2">
        <v>-4246</v>
      </c>
      <c r="H39" s="2"/>
      <c r="I39" s="2">
        <v>-7190</v>
      </c>
      <c r="J39" s="2"/>
    </row>
    <row r="40" spans="1:10" ht="12.75">
      <c r="A40" s="2" t="s">
        <v>516</v>
      </c>
      <c r="B40" s="2"/>
      <c r="C40" s="2"/>
      <c r="D40" s="2"/>
      <c r="E40" s="2">
        <v>8</v>
      </c>
      <c r="F40" s="2"/>
      <c r="G40" s="2">
        <v>-6429</v>
      </c>
      <c r="H40" s="2"/>
      <c r="I40" s="2">
        <v>-4915</v>
      </c>
      <c r="J40" s="2"/>
    </row>
    <row r="41" spans="1:10" ht="12.75">
      <c r="A41" s="2" t="s">
        <v>731</v>
      </c>
      <c r="B41" s="2"/>
      <c r="C41" s="2"/>
      <c r="D41" s="2"/>
      <c r="E41" s="2">
        <v>7</v>
      </c>
      <c r="F41" s="2"/>
      <c r="G41" s="2">
        <v>-4013</v>
      </c>
      <c r="H41" s="2"/>
      <c r="I41" s="2">
        <v>-563</v>
      </c>
      <c r="J41" s="2"/>
    </row>
    <row r="42" spans="1:10" ht="12.75">
      <c r="A42" s="2" t="s">
        <v>1298</v>
      </c>
      <c r="B42" s="2"/>
      <c r="C42" s="2"/>
      <c r="D42" s="2"/>
      <c r="E42" s="2">
        <v>7</v>
      </c>
      <c r="F42" s="2"/>
      <c r="G42" s="2">
        <v>-440</v>
      </c>
      <c r="H42" s="2"/>
      <c r="I42" s="2">
        <v>-872</v>
      </c>
      <c r="J42" s="2"/>
    </row>
    <row r="43" spans="1:10" ht="12.75">
      <c r="A43" s="2" t="s">
        <v>732</v>
      </c>
      <c r="B43" s="2"/>
      <c r="C43" s="2"/>
      <c r="D43" s="2"/>
      <c r="E43" s="2">
        <v>6</v>
      </c>
      <c r="F43" s="2"/>
      <c r="G43" s="2">
        <v>-7403</v>
      </c>
      <c r="H43" s="2"/>
      <c r="I43" s="2">
        <v>-11775</v>
      </c>
      <c r="J43" s="2"/>
    </row>
    <row r="44" spans="1:10" ht="12.75">
      <c r="A44" s="2" t="s">
        <v>820</v>
      </c>
      <c r="B44" s="2"/>
      <c r="C44" s="2"/>
      <c r="D44" s="2"/>
      <c r="E44" s="2">
        <v>9</v>
      </c>
      <c r="F44" s="2"/>
      <c r="G44" s="5">
        <v>0</v>
      </c>
      <c r="H44" s="2"/>
      <c r="I44" s="5">
        <v>4163</v>
      </c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 t="s">
        <v>733</v>
      </c>
      <c r="B46" s="2"/>
      <c r="C46" s="2"/>
      <c r="D46" s="2"/>
      <c r="E46" s="2"/>
      <c r="F46" s="2"/>
      <c r="G46" s="2">
        <f>SUM(G32:G44)</f>
        <v>-18726</v>
      </c>
      <c r="H46" s="2"/>
      <c r="I46" s="2">
        <f>SUM(I32:I44)</f>
        <v>-11543</v>
      </c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 t="s">
        <v>734</v>
      </c>
      <c r="B48" s="2"/>
      <c r="C48" s="2"/>
      <c r="D48" s="2"/>
      <c r="E48" s="2">
        <v>10</v>
      </c>
      <c r="F48" s="2"/>
      <c r="G48" s="2">
        <v>69</v>
      </c>
      <c r="H48" s="2"/>
      <c r="I48" s="2">
        <v>145</v>
      </c>
      <c r="J48" s="2"/>
    </row>
    <row r="49" spans="1:10" ht="12.75">
      <c r="A49" s="2" t="s">
        <v>735</v>
      </c>
      <c r="B49" s="2"/>
      <c r="C49" s="2"/>
      <c r="D49" s="2"/>
      <c r="E49" s="2">
        <v>11</v>
      </c>
      <c r="F49" s="2"/>
      <c r="G49" s="5">
        <v>-353</v>
      </c>
      <c r="H49" s="2"/>
      <c r="I49" s="5">
        <v>-162</v>
      </c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 t="s">
        <v>736</v>
      </c>
      <c r="B51" s="2"/>
      <c r="C51" s="2"/>
      <c r="D51" s="2"/>
      <c r="E51" s="2"/>
      <c r="F51" s="2"/>
      <c r="G51" s="2">
        <f>SUM(G46:G49)</f>
        <v>-19010</v>
      </c>
      <c r="H51" s="2"/>
      <c r="I51" s="2">
        <f>SUM(I46:I49)</f>
        <v>-11560</v>
      </c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 t="s">
        <v>737</v>
      </c>
      <c r="B53" s="2"/>
      <c r="C53" s="2"/>
      <c r="D53" s="2"/>
      <c r="E53" s="2">
        <v>12</v>
      </c>
      <c r="F53" s="2"/>
      <c r="G53" s="5">
        <v>382</v>
      </c>
      <c r="H53" s="2"/>
      <c r="I53" s="5">
        <v>0</v>
      </c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 t="s">
        <v>738</v>
      </c>
      <c r="B55" s="2"/>
      <c r="C55" s="2"/>
      <c r="D55" s="2"/>
      <c r="E55" s="2"/>
      <c r="F55" s="2"/>
      <c r="G55" s="2">
        <f>SUM(G51:G53)</f>
        <v>-18628</v>
      </c>
      <c r="H55" s="2"/>
      <c r="I55" s="2">
        <f>SUM(I51:I53)</f>
        <v>-11560</v>
      </c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 t="s">
        <v>739</v>
      </c>
      <c r="B57" s="2"/>
      <c r="C57" s="2"/>
      <c r="D57" s="2"/>
      <c r="E57" s="2">
        <v>13</v>
      </c>
      <c r="F57" s="2"/>
      <c r="G57" s="2"/>
      <c r="H57" s="2"/>
      <c r="I57" s="2"/>
      <c r="J57" s="2"/>
    </row>
    <row r="58" spans="1:10" ht="12.75">
      <c r="A58" s="2" t="s">
        <v>740</v>
      </c>
      <c r="B58" s="2"/>
      <c r="C58" s="2"/>
      <c r="D58" s="2"/>
      <c r="E58" s="2"/>
      <c r="F58" s="2"/>
      <c r="G58" s="2">
        <v>-0.06</v>
      </c>
      <c r="H58" s="2"/>
      <c r="I58" s="2">
        <v>-0.05</v>
      </c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 t="s">
        <v>8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4" t="s">
        <v>911</v>
      </c>
      <c r="J63" s="2"/>
    </row>
    <row r="64" spans="1:10" ht="12.75">
      <c r="A64" s="2" t="s">
        <v>741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 t="s">
        <v>725</v>
      </c>
      <c r="B66" s="2"/>
      <c r="C66" s="2"/>
      <c r="D66" s="2"/>
      <c r="E66" s="4" t="s">
        <v>722</v>
      </c>
      <c r="F66" s="2"/>
      <c r="G66" s="6">
        <v>39447</v>
      </c>
      <c r="H66" s="2"/>
      <c r="I66" s="6">
        <v>39082</v>
      </c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 t="s">
        <v>742</v>
      </c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 t="s">
        <v>743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 t="s">
        <v>744</v>
      </c>
      <c r="B71" s="2"/>
      <c r="C71" s="2"/>
      <c r="D71" s="2"/>
      <c r="E71" s="2">
        <v>14</v>
      </c>
      <c r="F71" s="2"/>
      <c r="G71" s="2">
        <v>199</v>
      </c>
      <c r="H71" s="2"/>
      <c r="I71" s="2">
        <v>244</v>
      </c>
      <c r="J71" s="2"/>
    </row>
    <row r="72" spans="1:10" ht="12.75">
      <c r="A72" s="2" t="s">
        <v>1093</v>
      </c>
      <c r="B72" s="2"/>
      <c r="C72" s="2"/>
      <c r="D72" s="2"/>
      <c r="E72" s="2">
        <v>15</v>
      </c>
      <c r="F72" s="2"/>
      <c r="G72" s="2">
        <v>0</v>
      </c>
      <c r="H72" s="2"/>
      <c r="I72" s="2">
        <v>2841</v>
      </c>
      <c r="J72" s="2"/>
    </row>
    <row r="73" spans="1:10" ht="12.75">
      <c r="A73" s="2" t="s">
        <v>1167</v>
      </c>
      <c r="B73" s="2"/>
      <c r="C73" s="2"/>
      <c r="D73" s="2"/>
      <c r="E73" s="2">
        <v>15</v>
      </c>
      <c r="F73" s="2"/>
      <c r="G73" s="2">
        <v>216</v>
      </c>
      <c r="H73" s="2"/>
      <c r="I73" s="2">
        <v>0</v>
      </c>
      <c r="J73" s="2"/>
    </row>
    <row r="74" spans="1:10" ht="12.75">
      <c r="A74" s="2" t="s">
        <v>745</v>
      </c>
      <c r="B74" s="2"/>
      <c r="C74" s="2"/>
      <c r="D74" s="2"/>
      <c r="E74" s="2">
        <v>15</v>
      </c>
      <c r="F74" s="2"/>
      <c r="G74" s="2">
        <v>4531</v>
      </c>
      <c r="H74" s="2"/>
      <c r="I74" s="2">
        <v>32</v>
      </c>
      <c r="J74" s="2"/>
    </row>
    <row r="75" spans="1:10" ht="12.75">
      <c r="A75" s="2" t="s">
        <v>746</v>
      </c>
      <c r="B75" s="2"/>
      <c r="C75" s="2"/>
      <c r="D75" s="2"/>
      <c r="E75" s="2">
        <v>16</v>
      </c>
      <c r="F75" s="2"/>
      <c r="G75" s="2">
        <v>62</v>
      </c>
      <c r="H75" s="2"/>
      <c r="I75" s="2">
        <v>61</v>
      </c>
      <c r="J75" s="2"/>
    </row>
    <row r="76" spans="1:10" ht="12.75">
      <c r="A76" s="2" t="s">
        <v>747</v>
      </c>
      <c r="B76" s="2"/>
      <c r="C76" s="2"/>
      <c r="D76" s="2"/>
      <c r="E76" s="2">
        <v>17</v>
      </c>
      <c r="F76" s="2"/>
      <c r="G76" s="5">
        <v>0</v>
      </c>
      <c r="H76" s="2"/>
      <c r="I76" s="5">
        <v>0</v>
      </c>
      <c r="J76" s="2"/>
    </row>
    <row r="77" spans="1:10" ht="12.75">
      <c r="A77" s="2"/>
      <c r="B77" s="2"/>
      <c r="C77" s="2"/>
      <c r="D77" s="2"/>
      <c r="E77" s="2"/>
      <c r="F77" s="2"/>
      <c r="G77" s="2">
        <f>SUM(G71:G76)</f>
        <v>5008</v>
      </c>
      <c r="H77" s="2"/>
      <c r="I77" s="2">
        <f>SUM(I71:I76)</f>
        <v>3178</v>
      </c>
      <c r="J77" s="2"/>
    </row>
    <row r="78" spans="1:10" ht="12.75">
      <c r="A78" s="2" t="s">
        <v>748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 t="s">
        <v>749</v>
      </c>
      <c r="B79" s="2"/>
      <c r="C79" s="2"/>
      <c r="D79" s="2"/>
      <c r="E79" s="2">
        <v>18</v>
      </c>
      <c r="F79" s="2"/>
      <c r="G79" s="2">
        <v>2818</v>
      </c>
      <c r="H79" s="2"/>
      <c r="I79" s="2">
        <v>6194</v>
      </c>
      <c r="J79" s="2"/>
    </row>
    <row r="80" spans="1:10" ht="12.75">
      <c r="A80" s="2" t="s">
        <v>750</v>
      </c>
      <c r="B80" s="2"/>
      <c r="C80" s="2"/>
      <c r="D80" s="2"/>
      <c r="E80" s="2">
        <v>19</v>
      </c>
      <c r="F80" s="2"/>
      <c r="G80" s="2">
        <v>2049</v>
      </c>
      <c r="H80" s="2"/>
      <c r="I80" s="2">
        <v>4585</v>
      </c>
      <c r="J80" s="2"/>
    </row>
    <row r="81" spans="1:10" ht="12.75">
      <c r="A81" s="2" t="s">
        <v>751</v>
      </c>
      <c r="B81" s="2"/>
      <c r="C81" s="2"/>
      <c r="D81" s="2"/>
      <c r="E81" s="2"/>
      <c r="F81" s="2"/>
      <c r="G81" s="2">
        <v>965</v>
      </c>
      <c r="H81" s="2"/>
      <c r="I81" s="2">
        <v>898</v>
      </c>
      <c r="J81" s="2"/>
    </row>
    <row r="82" spans="1:10" ht="12.75">
      <c r="A82" s="2" t="s">
        <v>752</v>
      </c>
      <c r="B82" s="2"/>
      <c r="C82" s="2"/>
      <c r="D82" s="2"/>
      <c r="E82" s="2">
        <v>20</v>
      </c>
      <c r="F82" s="2"/>
      <c r="G82" s="5">
        <v>6520</v>
      </c>
      <c r="H82" s="2"/>
      <c r="I82" s="5">
        <v>2542</v>
      </c>
      <c r="J82" s="2"/>
    </row>
    <row r="83" spans="1:10" ht="12.75">
      <c r="A83" s="2"/>
      <c r="B83" s="2"/>
      <c r="C83" s="2"/>
      <c r="D83" s="2"/>
      <c r="E83" s="2"/>
      <c r="F83" s="2"/>
      <c r="G83" s="2">
        <f>SUM(G79:G82)</f>
        <v>12352</v>
      </c>
      <c r="H83" s="2"/>
      <c r="I83" s="2">
        <f>SUM(I79:I82)</f>
        <v>14219</v>
      </c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 t="s">
        <v>753</v>
      </c>
      <c r="B85" s="2"/>
      <c r="C85" s="2"/>
      <c r="D85" s="2"/>
      <c r="E85" s="2"/>
      <c r="F85" s="2"/>
      <c r="G85" s="2">
        <f>G77+G83</f>
        <v>17360</v>
      </c>
      <c r="H85" s="2"/>
      <c r="I85" s="2">
        <f>I77+I83</f>
        <v>17397</v>
      </c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 t="s">
        <v>754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 t="s">
        <v>755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 t="s">
        <v>756</v>
      </c>
      <c r="B90" s="2"/>
      <c r="C90" s="2"/>
      <c r="D90" s="2"/>
      <c r="E90" s="2">
        <v>21</v>
      </c>
      <c r="F90" s="2"/>
      <c r="G90" s="2">
        <v>5246</v>
      </c>
      <c r="H90" s="2"/>
      <c r="I90" s="2">
        <v>2634</v>
      </c>
      <c r="J90" s="2"/>
    </row>
    <row r="91" spans="1:10" ht="12.75">
      <c r="A91" s="2" t="s">
        <v>758</v>
      </c>
      <c r="B91" s="2"/>
      <c r="C91" s="2"/>
      <c r="D91" s="2"/>
      <c r="E91" s="2"/>
      <c r="F91" s="2"/>
      <c r="G91" s="2">
        <v>0</v>
      </c>
      <c r="H91" s="2"/>
      <c r="I91" s="2">
        <v>400</v>
      </c>
      <c r="J91" s="2"/>
    </row>
    <row r="92" spans="1:10" ht="12.75">
      <c r="A92" s="2" t="s">
        <v>757</v>
      </c>
      <c r="B92" s="2"/>
      <c r="C92" s="2"/>
      <c r="D92" s="2"/>
      <c r="E92" s="2">
        <v>21</v>
      </c>
      <c r="F92" s="2"/>
      <c r="G92" s="2">
        <v>14652</v>
      </c>
      <c r="H92" s="2"/>
      <c r="I92" s="2">
        <v>15936</v>
      </c>
      <c r="J92" s="2"/>
    </row>
    <row r="93" spans="1:10" ht="12.75">
      <c r="A93" s="2" t="s">
        <v>1094</v>
      </c>
      <c r="B93" s="2"/>
      <c r="C93" s="2"/>
      <c r="D93" s="2"/>
      <c r="E93" s="2">
        <v>21</v>
      </c>
      <c r="F93" s="2"/>
      <c r="G93" s="2">
        <v>23695</v>
      </c>
      <c r="H93" s="2"/>
      <c r="I93" s="2">
        <v>4866</v>
      </c>
      <c r="J93" s="2"/>
    </row>
    <row r="94" spans="1:10" ht="12.75">
      <c r="A94" s="2" t="s">
        <v>759</v>
      </c>
      <c r="B94" s="2"/>
      <c r="C94" s="2"/>
      <c r="D94" s="2"/>
      <c r="E94" s="2"/>
      <c r="F94" s="2"/>
      <c r="G94" s="5">
        <v>-30856</v>
      </c>
      <c r="H94" s="2"/>
      <c r="I94" s="5">
        <v>-13415</v>
      </c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 t="s">
        <v>760</v>
      </c>
      <c r="B96" s="2"/>
      <c r="C96" s="2"/>
      <c r="D96" s="2"/>
      <c r="E96" s="2"/>
      <c r="F96" s="2"/>
      <c r="G96" s="2">
        <f>SUM(G90:G94)</f>
        <v>12737</v>
      </c>
      <c r="H96" s="2"/>
      <c r="I96" s="2">
        <f>SUM(I90:I94)</f>
        <v>10421</v>
      </c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 t="s">
        <v>768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 t="s">
        <v>769</v>
      </c>
      <c r="B99" s="2"/>
      <c r="C99" s="2"/>
      <c r="D99" s="2"/>
      <c r="E99" s="2">
        <v>17</v>
      </c>
      <c r="F99" s="2"/>
      <c r="G99" s="2">
        <v>1148</v>
      </c>
      <c r="H99" s="2"/>
      <c r="I99" s="2">
        <v>0</v>
      </c>
      <c r="J99" s="2"/>
    </row>
    <row r="100" spans="1:10" ht="12.75">
      <c r="A100" s="8" t="s">
        <v>771</v>
      </c>
      <c r="B100" s="8"/>
      <c r="C100" s="8"/>
      <c r="D100" s="8"/>
      <c r="E100" s="8">
        <v>24.25</v>
      </c>
      <c r="F100" s="8"/>
      <c r="G100" s="5">
        <v>0</v>
      </c>
      <c r="H100" s="2"/>
      <c r="I100" s="5">
        <v>2319</v>
      </c>
      <c r="J100" s="2"/>
    </row>
    <row r="101" spans="1:10" ht="12.75">
      <c r="A101" s="2"/>
      <c r="B101" s="2"/>
      <c r="C101" s="2"/>
      <c r="D101" s="2"/>
      <c r="E101" s="2"/>
      <c r="F101" s="2"/>
      <c r="G101" s="2">
        <f>SUM(G99:G100)</f>
        <v>1148</v>
      </c>
      <c r="H101" s="2"/>
      <c r="I101" s="2">
        <f>SUM(I99:I100)</f>
        <v>2319</v>
      </c>
      <c r="J101" s="2"/>
    </row>
    <row r="102" spans="1:10" ht="12.75">
      <c r="A102" s="2" t="s">
        <v>772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 t="s">
        <v>773</v>
      </c>
      <c r="B103" s="2"/>
      <c r="C103" s="2"/>
      <c r="D103" s="2"/>
      <c r="E103" s="2">
        <v>26</v>
      </c>
      <c r="F103" s="2"/>
      <c r="G103" s="2">
        <v>2431</v>
      </c>
      <c r="H103" s="2"/>
      <c r="I103" s="2">
        <v>4500</v>
      </c>
      <c r="J103" s="2"/>
    </row>
    <row r="104" spans="1:10" ht="12.75">
      <c r="A104" s="2" t="s">
        <v>770</v>
      </c>
      <c r="B104" s="2"/>
      <c r="C104" s="2"/>
      <c r="D104" s="2"/>
      <c r="E104" s="2">
        <v>23</v>
      </c>
      <c r="F104" s="2"/>
      <c r="G104" s="2">
        <v>104</v>
      </c>
      <c r="H104" s="2"/>
      <c r="I104" s="2">
        <v>157</v>
      </c>
      <c r="J104" s="2"/>
    </row>
    <row r="105" spans="1:10" ht="12.75">
      <c r="A105" s="2" t="s">
        <v>774</v>
      </c>
      <c r="B105" s="2"/>
      <c r="C105" s="2"/>
      <c r="D105" s="2"/>
      <c r="E105" s="2">
        <v>24.25</v>
      </c>
      <c r="F105" s="2"/>
      <c r="G105" s="5">
        <v>940</v>
      </c>
      <c r="H105" s="2"/>
      <c r="I105" s="5">
        <v>0</v>
      </c>
      <c r="J105" s="2"/>
    </row>
    <row r="106" spans="1:10" ht="12.75">
      <c r="A106" s="2"/>
      <c r="B106" s="2"/>
      <c r="C106" s="2"/>
      <c r="D106" s="2"/>
      <c r="E106" s="2"/>
      <c r="F106" s="2"/>
      <c r="G106" s="2">
        <f>SUM(G103:G105)</f>
        <v>3475</v>
      </c>
      <c r="H106" s="2"/>
      <c r="I106" s="2">
        <f>SUM(I103:I105)</f>
        <v>4657</v>
      </c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 t="s">
        <v>775</v>
      </c>
      <c r="B108" s="2"/>
      <c r="C108" s="2"/>
      <c r="D108" s="2"/>
      <c r="E108" s="2"/>
      <c r="F108" s="2"/>
      <c r="G108" s="2">
        <f>G101+G106</f>
        <v>4623</v>
      </c>
      <c r="H108" s="2"/>
      <c r="I108" s="2">
        <f>I101+I106</f>
        <v>6976</v>
      </c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 t="s">
        <v>776</v>
      </c>
      <c r="B110" s="2"/>
      <c r="C110" s="2"/>
      <c r="D110" s="2"/>
      <c r="E110" s="2"/>
      <c r="F110" s="2"/>
      <c r="G110" s="2">
        <f>G96+G108</f>
        <v>17360</v>
      </c>
      <c r="H110" s="2"/>
      <c r="I110" s="2">
        <f>I96+I108</f>
        <v>17397</v>
      </c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4" t="s">
        <v>670</v>
      </c>
      <c r="J112" s="2"/>
    </row>
    <row r="113" spans="1:10" ht="12.75">
      <c r="A113" s="2" t="s">
        <v>777</v>
      </c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 t="s">
        <v>725</v>
      </c>
      <c r="B115" s="2"/>
      <c r="C115" s="2"/>
      <c r="D115" s="2"/>
      <c r="E115" s="4" t="s">
        <v>722</v>
      </c>
      <c r="F115" s="2"/>
      <c r="G115" s="4" t="s">
        <v>1104</v>
      </c>
      <c r="H115" s="2"/>
      <c r="I115" s="4" t="s">
        <v>1092</v>
      </c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 t="s">
        <v>778</v>
      </c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 t="s">
        <v>738</v>
      </c>
      <c r="B118" s="2"/>
      <c r="C118" s="2"/>
      <c r="D118" s="2"/>
      <c r="E118" s="2"/>
      <c r="F118" s="2"/>
      <c r="G118" s="2">
        <v>-18628</v>
      </c>
      <c r="H118" s="2"/>
      <c r="I118" s="2">
        <v>-11560</v>
      </c>
      <c r="J118" s="2"/>
    </row>
    <row r="119" spans="1:10" ht="12.75">
      <c r="A119" s="2" t="s">
        <v>207</v>
      </c>
      <c r="B119" s="2"/>
      <c r="C119" s="2"/>
      <c r="D119" s="2"/>
      <c r="E119" s="2">
        <v>28</v>
      </c>
      <c r="F119" s="2"/>
      <c r="G119" s="2">
        <v>5934</v>
      </c>
      <c r="H119" s="2"/>
      <c r="I119" s="2">
        <v>4391</v>
      </c>
      <c r="J119" s="2"/>
    </row>
    <row r="120" spans="1:10" ht="12.75">
      <c r="A120" s="2" t="s">
        <v>779</v>
      </c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 t="s">
        <v>780</v>
      </c>
      <c r="B121" s="2"/>
      <c r="C121" s="2"/>
      <c r="D121" s="2"/>
      <c r="E121" s="2"/>
      <c r="F121" s="2"/>
      <c r="G121" s="2">
        <v>2469</v>
      </c>
      <c r="H121" s="2"/>
      <c r="I121" s="2">
        <v>-3343</v>
      </c>
      <c r="J121" s="2"/>
    </row>
    <row r="122" spans="1:10" ht="12.75">
      <c r="A122" s="2" t="s">
        <v>781</v>
      </c>
      <c r="B122" s="2"/>
      <c r="C122" s="2"/>
      <c r="D122" s="2"/>
      <c r="E122" s="2"/>
      <c r="F122" s="2"/>
      <c r="G122" s="2">
        <v>3376</v>
      </c>
      <c r="H122" s="2"/>
      <c r="I122" s="2">
        <v>-4912</v>
      </c>
      <c r="J122" s="2"/>
    </row>
    <row r="123" spans="1:10" ht="12.75">
      <c r="A123" s="2" t="s">
        <v>782</v>
      </c>
      <c r="B123" s="2"/>
      <c r="C123" s="2"/>
      <c r="D123" s="2"/>
      <c r="E123" s="2"/>
      <c r="F123" s="2"/>
      <c r="G123" s="2">
        <v>-2069</v>
      </c>
      <c r="H123" s="2"/>
      <c r="I123" s="2">
        <v>2540</v>
      </c>
      <c r="J123" s="2"/>
    </row>
    <row r="124" spans="1:10" ht="12.75">
      <c r="A124" s="2" t="s">
        <v>208</v>
      </c>
      <c r="B124" s="2"/>
      <c r="C124" s="2"/>
      <c r="D124" s="2"/>
      <c r="E124" s="2"/>
      <c r="F124" s="2"/>
      <c r="G124" s="2">
        <v>-47</v>
      </c>
      <c r="H124" s="2"/>
      <c r="I124" s="2">
        <v>-62</v>
      </c>
      <c r="J124" s="2"/>
    </row>
    <row r="125" spans="1:10" ht="12.75">
      <c r="A125" s="2" t="s">
        <v>209</v>
      </c>
      <c r="B125" s="2"/>
      <c r="C125" s="2"/>
      <c r="D125" s="2"/>
      <c r="E125" s="2"/>
      <c r="F125" s="2"/>
      <c r="G125" s="2">
        <v>50</v>
      </c>
      <c r="H125" s="2"/>
      <c r="I125" s="2">
        <v>140</v>
      </c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 t="s">
        <v>783</v>
      </c>
      <c r="B127" s="2"/>
      <c r="C127" s="2"/>
      <c r="D127" s="2"/>
      <c r="E127" s="2"/>
      <c r="F127" s="2"/>
      <c r="G127" s="2">
        <f>SUM(G118:G125)</f>
        <v>-8915</v>
      </c>
      <c r="H127" s="2"/>
      <c r="I127" s="2">
        <f>SUM(I118:I125)</f>
        <v>-12806</v>
      </c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 t="s">
        <v>787</v>
      </c>
      <c r="B129" s="2"/>
      <c r="C129" s="2"/>
      <c r="D129" s="2"/>
      <c r="E129" s="2"/>
      <c r="F129" s="2"/>
      <c r="G129" s="2">
        <v>-131</v>
      </c>
      <c r="H129" s="2"/>
      <c r="I129" s="2">
        <v>-4393</v>
      </c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 t="s">
        <v>784</v>
      </c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 t="s">
        <v>785</v>
      </c>
      <c r="B132" s="2"/>
      <c r="C132" s="2"/>
      <c r="D132" s="2"/>
      <c r="E132" s="2"/>
      <c r="F132" s="2"/>
      <c r="G132" s="2">
        <v>10693</v>
      </c>
      <c r="H132" s="2"/>
      <c r="I132" s="2">
        <v>16476</v>
      </c>
      <c r="J132" s="2"/>
    </row>
    <row r="133" spans="1:10" ht="12.75">
      <c r="A133" s="2" t="s">
        <v>1301</v>
      </c>
      <c r="B133" s="2"/>
      <c r="C133" s="2"/>
      <c r="D133" s="2"/>
      <c r="E133" s="2"/>
      <c r="F133" s="2"/>
      <c r="G133" s="2">
        <v>-202</v>
      </c>
      <c r="H133" s="2"/>
      <c r="I133" s="2">
        <v>-1022</v>
      </c>
      <c r="J133" s="2"/>
    </row>
    <row r="134" spans="1:10" ht="12.75">
      <c r="A134" s="2" t="s">
        <v>205</v>
      </c>
      <c r="B134" s="2"/>
      <c r="C134" s="2"/>
      <c r="D134" s="2"/>
      <c r="E134" s="2"/>
      <c r="F134" s="2"/>
      <c r="G134" s="2">
        <v>2113</v>
      </c>
      <c r="H134" s="2"/>
      <c r="I134" s="2">
        <v>1225</v>
      </c>
      <c r="J134" s="2"/>
    </row>
    <row r="135" spans="1:10" ht="12.75">
      <c r="A135" s="2" t="s">
        <v>206</v>
      </c>
      <c r="B135" s="2"/>
      <c r="C135" s="2"/>
      <c r="D135" s="2"/>
      <c r="E135" s="2"/>
      <c r="F135" s="2"/>
      <c r="G135" s="2">
        <v>420</v>
      </c>
      <c r="H135" s="2"/>
      <c r="I135" s="2">
        <v>1725</v>
      </c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 t="s">
        <v>786</v>
      </c>
      <c r="B137" s="2"/>
      <c r="C137" s="2"/>
      <c r="D137" s="2"/>
      <c r="E137" s="2"/>
      <c r="F137" s="2"/>
      <c r="G137" s="2">
        <f>SUM(G132:G135)</f>
        <v>13024</v>
      </c>
      <c r="H137" s="2"/>
      <c r="I137" s="2">
        <f>SUM(I132:I135)</f>
        <v>18404</v>
      </c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 t="s">
        <v>788</v>
      </c>
      <c r="B139" s="2"/>
      <c r="C139" s="2"/>
      <c r="D139" s="2"/>
      <c r="E139" s="2"/>
      <c r="F139" s="2"/>
      <c r="G139" s="2">
        <f>G127+G129+G137</f>
        <v>3978</v>
      </c>
      <c r="H139" s="2"/>
      <c r="I139" s="2">
        <f>I127+I129+I137</f>
        <v>1205</v>
      </c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 t="s">
        <v>789</v>
      </c>
      <c r="B141" s="2"/>
      <c r="C141" s="2"/>
      <c r="D141" s="2"/>
      <c r="E141" s="2"/>
      <c r="F141" s="2"/>
      <c r="G141" s="2">
        <v>2542</v>
      </c>
      <c r="H141" s="2"/>
      <c r="I141" s="2">
        <v>1337</v>
      </c>
      <c r="J141" s="2"/>
    </row>
    <row r="142" spans="1:10" ht="12.75">
      <c r="A142" s="2" t="s">
        <v>790</v>
      </c>
      <c r="B142" s="2"/>
      <c r="C142" s="2"/>
      <c r="D142" s="2"/>
      <c r="E142" s="2">
        <v>20</v>
      </c>
      <c r="F142" s="2"/>
      <c r="G142" s="2">
        <v>6520</v>
      </c>
      <c r="H142" s="2"/>
      <c r="I142" s="2">
        <v>2542</v>
      </c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4" t="s">
        <v>912</v>
      </c>
      <c r="J144" s="2"/>
    </row>
    <row r="145" spans="1:10" ht="12.75">
      <c r="A145" s="2" t="s">
        <v>791</v>
      </c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3"/>
      <c r="B147" s="2"/>
      <c r="C147" s="2"/>
      <c r="D147" s="2"/>
      <c r="E147" s="2"/>
      <c r="F147" s="2"/>
      <c r="G147" s="4" t="s">
        <v>717</v>
      </c>
      <c r="H147" s="4" t="s">
        <v>1318</v>
      </c>
      <c r="I147" s="2"/>
      <c r="J147" s="2"/>
    </row>
    <row r="148" spans="1:10" ht="12.75">
      <c r="A148" s="2"/>
      <c r="B148" s="2"/>
      <c r="C148" s="2"/>
      <c r="D148" s="4" t="s">
        <v>1308</v>
      </c>
      <c r="E148" s="4" t="s">
        <v>1308</v>
      </c>
      <c r="F148" s="4" t="s">
        <v>1310</v>
      </c>
      <c r="G148" s="4" t="s">
        <v>718</v>
      </c>
      <c r="H148" s="4" t="s">
        <v>1</v>
      </c>
      <c r="I148" s="2"/>
      <c r="J148" s="2"/>
    </row>
    <row r="149" spans="1:10" ht="12.75">
      <c r="A149" s="2"/>
      <c r="B149" s="2"/>
      <c r="C149" s="2"/>
      <c r="D149" s="4" t="s">
        <v>1309</v>
      </c>
      <c r="E149" s="4" t="s">
        <v>0</v>
      </c>
      <c r="F149" s="4" t="s">
        <v>1311</v>
      </c>
      <c r="G149" s="4" t="s">
        <v>1311</v>
      </c>
      <c r="H149" s="4" t="s">
        <v>1319</v>
      </c>
      <c r="I149" s="4" t="s">
        <v>991</v>
      </c>
      <c r="J149" s="2"/>
    </row>
    <row r="150" spans="1:10" ht="12.75">
      <c r="A150" s="2"/>
      <c r="B150" s="2"/>
      <c r="C150" s="2"/>
      <c r="D150" s="4" t="s">
        <v>1312</v>
      </c>
      <c r="E150" s="4" t="s">
        <v>1312</v>
      </c>
      <c r="F150" s="4" t="s">
        <v>1312</v>
      </c>
      <c r="G150" s="4" t="s">
        <v>1312</v>
      </c>
      <c r="H150" s="4" t="s">
        <v>1312</v>
      </c>
      <c r="I150" s="4" t="s">
        <v>1312</v>
      </c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7" t="s">
        <v>7</v>
      </c>
      <c r="B152" s="2"/>
      <c r="C152" s="2"/>
      <c r="D152" s="2">
        <v>1313</v>
      </c>
      <c r="E152" s="2">
        <v>0</v>
      </c>
      <c r="F152" s="2">
        <v>1211</v>
      </c>
      <c r="G152" s="2">
        <v>0</v>
      </c>
      <c r="H152" s="2">
        <v>-4855</v>
      </c>
      <c r="I152" s="2">
        <f>SUM(D152:H152)</f>
        <v>-2331</v>
      </c>
      <c r="J152" s="2"/>
    </row>
    <row r="153" spans="1:10" ht="12.75">
      <c r="A153" s="7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7" t="s">
        <v>377</v>
      </c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7" t="s">
        <v>376</v>
      </c>
      <c r="B155" s="2"/>
      <c r="C155" s="2"/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f>SUM(D155:H155)</f>
        <v>0</v>
      </c>
      <c r="J155" s="2"/>
    </row>
    <row r="156" spans="1:10" ht="12.75">
      <c r="A156" s="7" t="s">
        <v>6</v>
      </c>
      <c r="B156" s="2"/>
      <c r="C156" s="2"/>
      <c r="D156" s="5">
        <v>0</v>
      </c>
      <c r="E156" s="5">
        <v>0</v>
      </c>
      <c r="F156" s="5">
        <v>0</v>
      </c>
      <c r="G156" s="5">
        <v>0</v>
      </c>
      <c r="H156" s="5">
        <v>-11560</v>
      </c>
      <c r="I156" s="5">
        <f>SUM(D156:H156)</f>
        <v>-11560</v>
      </c>
      <c r="J156" s="2"/>
    </row>
    <row r="157" spans="1:10" ht="12.75">
      <c r="A157" s="7" t="s">
        <v>378</v>
      </c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7" t="s">
        <v>379</v>
      </c>
      <c r="B158" s="2"/>
      <c r="C158" s="2"/>
      <c r="D158" s="2">
        <f>SUM(D155:D156)</f>
        <v>0</v>
      </c>
      <c r="E158" s="2">
        <f>SUM(E155:E156)</f>
        <v>0</v>
      </c>
      <c r="F158" s="2">
        <f>SUM(F155:F156)</f>
        <v>0</v>
      </c>
      <c r="G158" s="2">
        <f>SUM(G155:G156)</f>
        <v>0</v>
      </c>
      <c r="H158" s="2">
        <f>SUM(H155:H156)</f>
        <v>-11560</v>
      </c>
      <c r="I158" s="2">
        <f>SUM(D158:H158)</f>
        <v>-11560</v>
      </c>
      <c r="J158" s="2"/>
    </row>
    <row r="159" spans="1:10" ht="12.75">
      <c r="A159" s="7" t="s">
        <v>128</v>
      </c>
      <c r="B159" s="2"/>
      <c r="C159" s="2"/>
      <c r="D159" s="2">
        <v>723</v>
      </c>
      <c r="E159" s="2">
        <v>400</v>
      </c>
      <c r="F159" s="2">
        <v>11120</v>
      </c>
      <c r="G159" s="2">
        <v>3352</v>
      </c>
      <c r="H159" s="2">
        <v>0</v>
      </c>
      <c r="I159" s="2">
        <f>SUM(D159:H159)</f>
        <v>15595</v>
      </c>
      <c r="J159" s="2"/>
    </row>
    <row r="160" spans="1:10" ht="12.75">
      <c r="A160" s="7" t="s">
        <v>129</v>
      </c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7" t="s">
        <v>130</v>
      </c>
      <c r="B161" s="2"/>
      <c r="C161" s="2"/>
      <c r="D161" s="2">
        <v>227</v>
      </c>
      <c r="E161" s="2">
        <v>0</v>
      </c>
      <c r="F161" s="2">
        <v>4407</v>
      </c>
      <c r="G161" s="2">
        <v>0</v>
      </c>
      <c r="H161" s="2">
        <v>0</v>
      </c>
      <c r="I161" s="2">
        <f>SUM(D161:H161)</f>
        <v>4634</v>
      </c>
      <c r="J161" s="2"/>
    </row>
    <row r="162" spans="1:10" ht="12.75">
      <c r="A162" s="7" t="s">
        <v>4</v>
      </c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7" t="s">
        <v>5</v>
      </c>
      <c r="B163" s="2"/>
      <c r="C163" s="2"/>
      <c r="D163" s="2">
        <v>371</v>
      </c>
      <c r="E163" s="2">
        <v>0</v>
      </c>
      <c r="F163" s="2">
        <v>425</v>
      </c>
      <c r="G163" s="2">
        <v>704</v>
      </c>
      <c r="H163" s="2">
        <v>0</v>
      </c>
      <c r="I163" s="2">
        <f>SUM(D163:H163)</f>
        <v>1500</v>
      </c>
      <c r="J163" s="2"/>
    </row>
    <row r="164" spans="1:10" ht="12.75">
      <c r="A164" s="7" t="s">
        <v>1314</v>
      </c>
      <c r="B164" s="2"/>
      <c r="C164" s="2"/>
      <c r="D164" s="2">
        <v>0</v>
      </c>
      <c r="E164" s="2">
        <v>0</v>
      </c>
      <c r="F164" s="2">
        <v>-1227</v>
      </c>
      <c r="G164" s="2">
        <v>-415</v>
      </c>
      <c r="H164" s="2">
        <v>0</v>
      </c>
      <c r="I164" s="2">
        <f>SUM(D164:H164)</f>
        <v>-1642</v>
      </c>
      <c r="J164" s="2"/>
    </row>
    <row r="165" spans="1:10" ht="12.75">
      <c r="A165" s="7" t="s">
        <v>1113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7" t="s">
        <v>1114</v>
      </c>
      <c r="B166" s="2"/>
      <c r="C166" s="2"/>
      <c r="D166" s="2">
        <v>0</v>
      </c>
      <c r="E166" s="2">
        <v>0</v>
      </c>
      <c r="F166" s="2">
        <v>0</v>
      </c>
      <c r="G166" s="2">
        <v>0</v>
      </c>
      <c r="H166" s="2">
        <v>3000</v>
      </c>
      <c r="I166" s="2">
        <f>SUM(D166:H166)</f>
        <v>3000</v>
      </c>
      <c r="J166" s="2"/>
    </row>
    <row r="167" spans="1:10" ht="12.75">
      <c r="A167" s="7" t="s">
        <v>2</v>
      </c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7" t="s">
        <v>3</v>
      </c>
      <c r="B168" s="2"/>
      <c r="C168" s="2"/>
      <c r="D168" s="5">
        <v>0</v>
      </c>
      <c r="E168" s="5">
        <v>0</v>
      </c>
      <c r="F168" s="5">
        <v>0</v>
      </c>
      <c r="G168" s="5">
        <v>1225</v>
      </c>
      <c r="H168" s="5">
        <v>0</v>
      </c>
      <c r="I168" s="5">
        <f>SUM(D168:H168)</f>
        <v>1225</v>
      </c>
      <c r="J168" s="2"/>
    </row>
    <row r="169" spans="1:10" ht="12.75">
      <c r="A169" s="7" t="s">
        <v>716</v>
      </c>
      <c r="B169" s="2"/>
      <c r="C169" s="2"/>
      <c r="D169" s="2">
        <f>D152+D158+D159+D161+D163+D164+D166+D168</f>
        <v>2634</v>
      </c>
      <c r="E169" s="2">
        <f>E152+E158+E159+E161+E163+E164+E166+E168</f>
        <v>400</v>
      </c>
      <c r="F169" s="2">
        <f>F152+F158+F159+F161+F163+F164+F166+F168</f>
        <v>15936</v>
      </c>
      <c r="G169" s="2">
        <f>G152+G158+G159+G161+G163+G164+G166+G168</f>
        <v>4866</v>
      </c>
      <c r="H169" s="2">
        <f>H152+H158+H159+H161+H163+H164+H166+H168</f>
        <v>-13415</v>
      </c>
      <c r="I169" s="2">
        <f>SUM(D169:H169)</f>
        <v>10421</v>
      </c>
      <c r="J169" s="2"/>
    </row>
    <row r="170" spans="1:10" ht="12.75">
      <c r="A170" s="7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7" t="s">
        <v>377</v>
      </c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7" t="s">
        <v>376</v>
      </c>
      <c r="B172" s="2"/>
      <c r="C172" s="2"/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>SUM(D172:H172)</f>
        <v>0</v>
      </c>
      <c r="J172" s="2"/>
    </row>
    <row r="173" spans="1:10" ht="12.75">
      <c r="A173" s="7" t="s">
        <v>6</v>
      </c>
      <c r="B173" s="2"/>
      <c r="C173" s="2"/>
      <c r="D173" s="5">
        <v>0</v>
      </c>
      <c r="E173" s="5">
        <v>0</v>
      </c>
      <c r="F173" s="5">
        <v>0</v>
      </c>
      <c r="G173" s="5">
        <v>0</v>
      </c>
      <c r="H173" s="5">
        <v>-18628</v>
      </c>
      <c r="I173" s="5">
        <f>SUM(D173:H173)</f>
        <v>-18628</v>
      </c>
      <c r="J173" s="2"/>
    </row>
    <row r="174" spans="1:10" ht="12.75">
      <c r="A174" s="7" t="s">
        <v>378</v>
      </c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7" t="s">
        <v>379</v>
      </c>
      <c r="B175" s="2"/>
      <c r="C175" s="2"/>
      <c r="D175" s="2">
        <f>SUM(D172:D173)</f>
        <v>0</v>
      </c>
      <c r="E175" s="2">
        <f>SUM(E172:E173)</f>
        <v>0</v>
      </c>
      <c r="F175" s="2">
        <f>SUM(F172:F173)</f>
        <v>0</v>
      </c>
      <c r="G175" s="2">
        <f>SUM(G172:G173)</f>
        <v>0</v>
      </c>
      <c r="H175" s="2">
        <f>SUM(H172:H173)</f>
        <v>-18628</v>
      </c>
      <c r="I175" s="2">
        <f>SUM(D175:H175)</f>
        <v>-18628</v>
      </c>
      <c r="J175" s="2"/>
    </row>
    <row r="176" spans="1:10" ht="12.75">
      <c r="A176" s="7" t="s">
        <v>128</v>
      </c>
      <c r="B176" s="2"/>
      <c r="C176" s="2"/>
      <c r="D176" s="2">
        <v>617</v>
      </c>
      <c r="E176" s="2">
        <v>-400</v>
      </c>
      <c r="F176" s="2">
        <v>0</v>
      </c>
      <c r="G176" s="2">
        <v>10425</v>
      </c>
      <c r="H176" s="2">
        <v>0</v>
      </c>
      <c r="I176" s="2">
        <f>SUM(D176:H176)</f>
        <v>10642</v>
      </c>
      <c r="J176" s="2"/>
    </row>
    <row r="177" spans="1:10" ht="12.75">
      <c r="A177" s="7" t="s">
        <v>196</v>
      </c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7" t="s">
        <v>197</v>
      </c>
      <c r="B178" s="2"/>
      <c r="C178" s="2"/>
      <c r="D178" s="2">
        <v>92</v>
      </c>
      <c r="E178" s="2">
        <v>0</v>
      </c>
      <c r="F178" s="2">
        <v>0</v>
      </c>
      <c r="G178" s="2">
        <v>1255</v>
      </c>
      <c r="H178" s="2">
        <v>0</v>
      </c>
      <c r="I178" s="2">
        <f>SUM(D178:H178)</f>
        <v>1347</v>
      </c>
      <c r="J178" s="2"/>
    </row>
    <row r="179" spans="1:10" ht="12.75">
      <c r="A179" s="7" t="s">
        <v>195</v>
      </c>
      <c r="B179" s="2"/>
      <c r="C179" s="2"/>
      <c r="D179" s="2">
        <v>1284</v>
      </c>
      <c r="E179" s="2">
        <v>0</v>
      </c>
      <c r="F179" s="2">
        <v>-1284</v>
      </c>
      <c r="G179" s="2">
        <v>0</v>
      </c>
      <c r="H179" s="2">
        <v>0</v>
      </c>
      <c r="I179" s="2">
        <f>SUM(D179:H179)</f>
        <v>0</v>
      </c>
      <c r="J179" s="2"/>
    </row>
    <row r="180" spans="1:10" ht="12.75">
      <c r="A180" s="7" t="s">
        <v>4</v>
      </c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7" t="s">
        <v>5</v>
      </c>
      <c r="B181" s="2"/>
      <c r="C181" s="2"/>
      <c r="D181" s="2">
        <v>319</v>
      </c>
      <c r="E181" s="2">
        <v>0</v>
      </c>
      <c r="F181" s="2">
        <v>0</v>
      </c>
      <c r="G181" s="2">
        <v>2019</v>
      </c>
      <c r="H181" s="2">
        <v>0</v>
      </c>
      <c r="I181" s="2">
        <f>SUM(D181:H181)</f>
        <v>2338</v>
      </c>
      <c r="J181" s="2"/>
    </row>
    <row r="182" spans="1:10" ht="12.75">
      <c r="A182" s="7" t="s">
        <v>198</v>
      </c>
      <c r="B182" s="2"/>
      <c r="C182" s="2"/>
      <c r="D182" s="2">
        <v>300</v>
      </c>
      <c r="E182" s="2">
        <v>0</v>
      </c>
      <c r="F182" s="2">
        <v>0</v>
      </c>
      <c r="G182" s="2">
        <v>3900</v>
      </c>
      <c r="H182" s="2">
        <v>0</v>
      </c>
      <c r="I182" s="2">
        <f>SUM(D182:H182)</f>
        <v>4200</v>
      </c>
      <c r="J182" s="2"/>
    </row>
    <row r="183" spans="1:10" ht="12.75">
      <c r="A183" s="7" t="s">
        <v>1314</v>
      </c>
      <c r="B183" s="2"/>
      <c r="C183" s="2"/>
      <c r="D183" s="2">
        <v>0</v>
      </c>
      <c r="E183" s="2">
        <v>0</v>
      </c>
      <c r="F183" s="2">
        <v>0</v>
      </c>
      <c r="G183" s="2">
        <v>-883</v>
      </c>
      <c r="H183" s="2">
        <v>0</v>
      </c>
      <c r="I183" s="2">
        <f>SUM(D183:H183)</f>
        <v>-883</v>
      </c>
      <c r="J183" s="2"/>
    </row>
    <row r="184" spans="1:10" ht="12.75">
      <c r="A184" s="7" t="s">
        <v>1113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7" t="s">
        <v>1114</v>
      </c>
      <c r="B185" s="2"/>
      <c r="C185" s="2"/>
      <c r="D185" s="2">
        <v>0</v>
      </c>
      <c r="E185" s="2">
        <v>0</v>
      </c>
      <c r="F185" s="2">
        <v>0</v>
      </c>
      <c r="G185" s="2">
        <v>0</v>
      </c>
      <c r="H185" s="2">
        <v>1187</v>
      </c>
      <c r="I185" s="2">
        <f>SUM(D185:H185)</f>
        <v>1187</v>
      </c>
      <c r="J185" s="2"/>
    </row>
    <row r="186" spans="1:10" ht="12.75">
      <c r="A186" s="7" t="s">
        <v>2</v>
      </c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7" t="s">
        <v>3</v>
      </c>
      <c r="B187" s="2"/>
      <c r="C187" s="2"/>
      <c r="D187" s="5">
        <v>0</v>
      </c>
      <c r="E187" s="5">
        <v>0</v>
      </c>
      <c r="F187" s="5">
        <v>0</v>
      </c>
      <c r="G187" s="5">
        <v>2113</v>
      </c>
      <c r="H187" s="5">
        <v>0</v>
      </c>
      <c r="I187" s="5">
        <f>SUM(D187:H187)</f>
        <v>2113</v>
      </c>
      <c r="J187" s="2"/>
    </row>
    <row r="188" spans="1:10" ht="12.75">
      <c r="A188" s="7" t="s">
        <v>1105</v>
      </c>
      <c r="B188" s="2"/>
      <c r="C188" s="2"/>
      <c r="D188" s="2">
        <f>D169+D175+D176+D178+D179+D181+D182+D183+D185+D187</f>
        <v>5246</v>
      </c>
      <c r="E188" s="2">
        <f>E169+E175+E176+E178+E179+E181+E182+E183+E185+E187</f>
        <v>0</v>
      </c>
      <c r="F188" s="2">
        <f>F169+F175+F176+F178+F179+F181+F182+F183+F185+F187</f>
        <v>14652</v>
      </c>
      <c r="G188" s="2">
        <f>G169+G175+G176+G178+G179+G181+G182+G183+G185+G187</f>
        <v>23695</v>
      </c>
      <c r="H188" s="2">
        <f>H169+H175+H176+H178+H179+H181+H182+H183+H185+H187</f>
        <v>-30856</v>
      </c>
      <c r="I188" s="2">
        <f>SUM(D188:H188)</f>
        <v>12737</v>
      </c>
      <c r="J188" s="2"/>
    </row>
    <row r="189" spans="1:10" ht="12.75">
      <c r="A189" s="7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4" t="s">
        <v>913</v>
      </c>
      <c r="J190" s="2"/>
    </row>
    <row r="191" spans="1:10" ht="12.75">
      <c r="A191" s="2" t="s">
        <v>792</v>
      </c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>
        <v>1</v>
      </c>
      <c r="C194" s="2" t="s">
        <v>1206</v>
      </c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>
        <v>2</v>
      </c>
      <c r="C195" s="2" t="s">
        <v>1205</v>
      </c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>
        <v>3</v>
      </c>
      <c r="C196" s="2" t="s">
        <v>1207</v>
      </c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>
        <v>4</v>
      </c>
      <c r="C197" s="2" t="s">
        <v>1208</v>
      </c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>
        <v>5</v>
      </c>
      <c r="C198" s="2" t="s">
        <v>1209</v>
      </c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>
        <v>6</v>
      </c>
      <c r="C199" s="2" t="s">
        <v>1210</v>
      </c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>
        <v>7</v>
      </c>
      <c r="C200" s="2" t="s">
        <v>1211</v>
      </c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>
        <v>8</v>
      </c>
      <c r="C201" s="2" t="s">
        <v>1212</v>
      </c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>
        <v>9</v>
      </c>
      <c r="C202" s="2" t="s">
        <v>1213</v>
      </c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>
        <v>10</v>
      </c>
      <c r="C203" s="2" t="s">
        <v>1214</v>
      </c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>
        <v>11</v>
      </c>
      <c r="C204" s="2" t="s">
        <v>1215</v>
      </c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>
        <v>12</v>
      </c>
      <c r="C205" s="2" t="s">
        <v>1216</v>
      </c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>
        <v>13</v>
      </c>
      <c r="C206" s="2" t="s">
        <v>1217</v>
      </c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>
        <v>14</v>
      </c>
      <c r="C207" s="2" t="s">
        <v>1218</v>
      </c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>
        <v>15</v>
      </c>
      <c r="C208" s="2" t="s">
        <v>1219</v>
      </c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>
        <v>16</v>
      </c>
      <c r="C209" s="2" t="s">
        <v>1220</v>
      </c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>
        <v>17</v>
      </c>
      <c r="C210" s="2" t="s">
        <v>1221</v>
      </c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>
        <v>18</v>
      </c>
      <c r="C211" s="2" t="s">
        <v>1222</v>
      </c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>
        <v>19</v>
      </c>
      <c r="C212" s="2" t="s">
        <v>1223</v>
      </c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>
        <v>20</v>
      </c>
      <c r="C213" s="2" t="s">
        <v>1224</v>
      </c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>
        <v>21</v>
      </c>
      <c r="C214" s="2" t="s">
        <v>1225</v>
      </c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>
        <v>22</v>
      </c>
      <c r="C215" s="2" t="s">
        <v>1226</v>
      </c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>
        <v>23</v>
      </c>
      <c r="C216" s="2" t="s">
        <v>1227</v>
      </c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>
        <v>24</v>
      </c>
      <c r="C217" s="8" t="s">
        <v>633</v>
      </c>
      <c r="D217" s="8"/>
      <c r="E217" s="8"/>
      <c r="F217" s="2"/>
      <c r="G217" s="2"/>
      <c r="H217" s="2"/>
      <c r="I217" s="2"/>
      <c r="J217" s="2"/>
    </row>
    <row r="218" spans="1:10" ht="12.75">
      <c r="A218" s="2"/>
      <c r="B218" s="2">
        <v>25</v>
      </c>
      <c r="C218" s="8" t="s">
        <v>640</v>
      </c>
      <c r="D218" s="8"/>
      <c r="E218" s="8"/>
      <c r="F218" s="2"/>
      <c r="G218" s="2"/>
      <c r="H218" s="2"/>
      <c r="I218" s="2"/>
      <c r="J218" s="2"/>
    </row>
    <row r="219" spans="1:10" ht="12.75">
      <c r="A219" s="2"/>
      <c r="B219" s="2">
        <v>26</v>
      </c>
      <c r="C219" s="8" t="s">
        <v>641</v>
      </c>
      <c r="D219" s="8"/>
      <c r="E219" s="8"/>
      <c r="F219" s="2"/>
      <c r="G219" s="2"/>
      <c r="H219" s="2"/>
      <c r="I219" s="2"/>
      <c r="J219" s="2"/>
    </row>
    <row r="220" spans="1:10" ht="12.75">
      <c r="A220" s="2"/>
      <c r="B220" s="2">
        <v>27</v>
      </c>
      <c r="C220" s="2" t="s">
        <v>1228</v>
      </c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>
        <v>28</v>
      </c>
      <c r="C221" s="2" t="s">
        <v>1229</v>
      </c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>
        <v>29</v>
      </c>
      <c r="C222" s="2" t="s">
        <v>1230</v>
      </c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>
        <v>30</v>
      </c>
      <c r="C223" s="2" t="s">
        <v>1231</v>
      </c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>
        <v>31</v>
      </c>
      <c r="C224" s="2" t="s">
        <v>59</v>
      </c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>
        <v>32</v>
      </c>
      <c r="C225" s="2" t="s">
        <v>380</v>
      </c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>
        <v>33</v>
      </c>
      <c r="C226" s="2" t="s">
        <v>1232</v>
      </c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>
        <v>34</v>
      </c>
      <c r="C227" s="2" t="s">
        <v>1233</v>
      </c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>
        <v>35</v>
      </c>
      <c r="C228" s="2" t="s">
        <v>1234</v>
      </c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4" t="s">
        <v>929</v>
      </c>
      <c r="J231" s="2"/>
    </row>
    <row r="232" spans="1:10" ht="12.75">
      <c r="A232" s="2" t="s">
        <v>793</v>
      </c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 t="s">
        <v>1253</v>
      </c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 t="s">
        <v>1254</v>
      </c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 t="s">
        <v>1255</v>
      </c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 t="s">
        <v>1256</v>
      </c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 t="s">
        <v>1257</v>
      </c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 t="s">
        <v>1258</v>
      </c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 t="s">
        <v>200</v>
      </c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 t="s">
        <v>199</v>
      </c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 t="s">
        <v>201</v>
      </c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 t="s">
        <v>794</v>
      </c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 t="s">
        <v>608</v>
      </c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4"/>
      <c r="J246" s="2"/>
    </row>
    <row r="247" spans="1:10" ht="12.75">
      <c r="A247" s="2" t="s">
        <v>795</v>
      </c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 t="s">
        <v>796</v>
      </c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 t="s">
        <v>1122</v>
      </c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 t="s">
        <v>1106</v>
      </c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 t="s">
        <v>1123</v>
      </c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 t="s">
        <v>1124</v>
      </c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 t="s">
        <v>1115</v>
      </c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 t="s">
        <v>1116</v>
      </c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 t="s">
        <v>855</v>
      </c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 t="s">
        <v>1117</v>
      </c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 t="s">
        <v>797</v>
      </c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 t="s">
        <v>798</v>
      </c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 t="s">
        <v>830</v>
      </c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 t="s">
        <v>837</v>
      </c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 t="s">
        <v>838</v>
      </c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 t="s">
        <v>642</v>
      </c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 t="s">
        <v>643</v>
      </c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 t="s">
        <v>845</v>
      </c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 t="s">
        <v>644</v>
      </c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 t="s">
        <v>846</v>
      </c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 t="s">
        <v>1118</v>
      </c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 t="s">
        <v>250</v>
      </c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 t="s">
        <v>202</v>
      </c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 t="s">
        <v>876</v>
      </c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 t="s">
        <v>203</v>
      </c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 t="s">
        <v>839</v>
      </c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 t="s">
        <v>840</v>
      </c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 t="s">
        <v>251</v>
      </c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 t="s">
        <v>841</v>
      </c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 t="s">
        <v>842</v>
      </c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 t="s">
        <v>843</v>
      </c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4" t="s">
        <v>930</v>
      </c>
      <c r="J285" s="2"/>
    </row>
    <row r="286" spans="1:10" ht="12.75">
      <c r="A286" s="2" t="s">
        <v>252</v>
      </c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 t="s">
        <v>852</v>
      </c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 t="s">
        <v>853</v>
      </c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 t="s">
        <v>854</v>
      </c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 t="s">
        <v>859</v>
      </c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 t="s">
        <v>860</v>
      </c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 t="s">
        <v>861</v>
      </c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 t="s">
        <v>862</v>
      </c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 t="s">
        <v>97</v>
      </c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 t="s">
        <v>104</v>
      </c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 t="s">
        <v>105</v>
      </c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4"/>
      <c r="J298" s="2"/>
    </row>
    <row r="299" spans="1:10" ht="12.75">
      <c r="A299" s="2" t="s">
        <v>98</v>
      </c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 t="s">
        <v>253</v>
      </c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 t="s">
        <v>254</v>
      </c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 t="s">
        <v>863</v>
      </c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 t="s">
        <v>877</v>
      </c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 t="s">
        <v>878</v>
      </c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4"/>
      <c r="J305" s="2"/>
    </row>
    <row r="306" spans="1:10" ht="12.75">
      <c r="A306" s="2" t="s">
        <v>914</v>
      </c>
      <c r="B306" s="2"/>
      <c r="C306" s="2"/>
      <c r="D306" s="2"/>
      <c r="E306" s="2"/>
      <c r="F306" s="2"/>
      <c r="G306" s="2"/>
      <c r="H306" s="2"/>
      <c r="I306" s="4"/>
      <c r="J306" s="2"/>
    </row>
    <row r="307" spans="1:10" ht="12.75">
      <c r="A307" s="2" t="s">
        <v>915</v>
      </c>
      <c r="B307" s="2"/>
      <c r="C307" s="2"/>
      <c r="D307" s="2"/>
      <c r="E307" s="2"/>
      <c r="F307" s="2"/>
      <c r="G307" s="2"/>
      <c r="H307" s="2"/>
      <c r="I307" s="4"/>
      <c r="J307" s="2"/>
    </row>
    <row r="308" spans="1:10" ht="12.75">
      <c r="A308" s="2" t="s">
        <v>916</v>
      </c>
      <c r="B308" s="2"/>
      <c r="C308" s="2"/>
      <c r="D308" s="2"/>
      <c r="E308" s="2"/>
      <c r="F308" s="2"/>
      <c r="G308" s="2"/>
      <c r="H308" s="2"/>
      <c r="I308" s="4"/>
      <c r="J308" s="2"/>
    </row>
    <row r="309" spans="1:10" ht="12.75">
      <c r="A309" s="2" t="s">
        <v>900</v>
      </c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 t="s">
        <v>901</v>
      </c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 t="s">
        <v>902</v>
      </c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 t="s">
        <v>1041</v>
      </c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4"/>
      <c r="J313" s="2"/>
    </row>
    <row r="314" spans="1:10" ht="12.75">
      <c r="A314" s="2" t="s">
        <v>879</v>
      </c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 t="s">
        <v>899</v>
      </c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 t="s">
        <v>1119</v>
      </c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 t="s">
        <v>1120</v>
      </c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 t="s">
        <v>952</v>
      </c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 t="s">
        <v>645</v>
      </c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 t="s">
        <v>255</v>
      </c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 t="s">
        <v>256</v>
      </c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 t="s">
        <v>257</v>
      </c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 t="s">
        <v>99</v>
      </c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 t="s">
        <v>904</v>
      </c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 t="s">
        <v>905</v>
      </c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 t="s">
        <v>906</v>
      </c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 t="s">
        <v>907</v>
      </c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 t="s">
        <v>908</v>
      </c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 t="s">
        <v>909</v>
      </c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 t="s">
        <v>214</v>
      </c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 t="s">
        <v>646</v>
      </c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 t="s">
        <v>647</v>
      </c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 t="s">
        <v>648</v>
      </c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 t="s">
        <v>649</v>
      </c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 t="s">
        <v>650</v>
      </c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 t="s">
        <v>651</v>
      </c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4" t="s">
        <v>931</v>
      </c>
      <c r="J339" s="2"/>
    </row>
    <row r="340" spans="1:10" ht="12.75">
      <c r="A340" s="2" t="s">
        <v>652</v>
      </c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 t="s">
        <v>154</v>
      </c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 t="s">
        <v>799</v>
      </c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 t="s">
        <v>1121</v>
      </c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 t="s">
        <v>653</v>
      </c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 t="s">
        <v>258</v>
      </c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 t="s">
        <v>259</v>
      </c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 t="s">
        <v>262</v>
      </c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 t="s">
        <v>948</v>
      </c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 t="s">
        <v>800</v>
      </c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 t="s">
        <v>801</v>
      </c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 t="s">
        <v>802</v>
      </c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 t="s">
        <v>818</v>
      </c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 t="s">
        <v>819</v>
      </c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 t="s">
        <v>263</v>
      </c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 t="s">
        <v>264</v>
      </c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 t="s">
        <v>265</v>
      </c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 t="s">
        <v>266</v>
      </c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4"/>
      <c r="J359" s="2"/>
    </row>
    <row r="360" spans="1:10" ht="12.75">
      <c r="A360" s="2" t="s">
        <v>654</v>
      </c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 t="s">
        <v>949</v>
      </c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 t="s">
        <v>655</v>
      </c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 t="s">
        <v>821</v>
      </c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 t="s">
        <v>267</v>
      </c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 t="s">
        <v>268</v>
      </c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4"/>
      <c r="J366" s="2"/>
    </row>
    <row r="367" spans="1:10" ht="12.75">
      <c r="A367" s="2" t="s">
        <v>656</v>
      </c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 t="s">
        <v>950</v>
      </c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 t="s">
        <v>951</v>
      </c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 t="s">
        <v>968</v>
      </c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 t="s">
        <v>657</v>
      </c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4"/>
      <c r="J372" s="2"/>
    </row>
    <row r="373" spans="1:10" ht="12.75">
      <c r="A373" s="2" t="s">
        <v>658</v>
      </c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 t="s">
        <v>969</v>
      </c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 t="s">
        <v>970</v>
      </c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 t="s">
        <v>971</v>
      </c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 t="s">
        <v>659</v>
      </c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 t="s">
        <v>660</v>
      </c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 t="s">
        <v>1125</v>
      </c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4"/>
      <c r="J380" s="2"/>
    </row>
    <row r="381" spans="1:10" ht="12.75">
      <c r="A381" s="2" t="s">
        <v>661</v>
      </c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 t="s">
        <v>1126</v>
      </c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 t="s">
        <v>1127</v>
      </c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 t="s">
        <v>1156</v>
      </c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 t="s">
        <v>1185</v>
      </c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 t="s">
        <v>1186</v>
      </c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 t="s">
        <v>1192</v>
      </c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 t="s">
        <v>1193</v>
      </c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 t="s">
        <v>1194</v>
      </c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 t="s">
        <v>1195</v>
      </c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4" t="s">
        <v>932</v>
      </c>
      <c r="J391" s="2"/>
    </row>
    <row r="392" spans="1:10" ht="12.75">
      <c r="A392" s="2" t="s">
        <v>1196</v>
      </c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 t="s">
        <v>1198</v>
      </c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 t="s">
        <v>1199</v>
      </c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 t="s">
        <v>953</v>
      </c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 t="s">
        <v>1239</v>
      </c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 t="s">
        <v>1240</v>
      </c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 t="s">
        <v>1241</v>
      </c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 t="s">
        <v>1242</v>
      </c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 t="s">
        <v>1243</v>
      </c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 t="s">
        <v>1244</v>
      </c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 t="s">
        <v>1245</v>
      </c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 t="s">
        <v>822</v>
      </c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 t="s">
        <v>823</v>
      </c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 t="s">
        <v>663</v>
      </c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 t="s">
        <v>1279</v>
      </c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 t="s">
        <v>662</v>
      </c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 t="s">
        <v>972</v>
      </c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 t="s">
        <v>973</v>
      </c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 t="s">
        <v>824</v>
      </c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 t="s">
        <v>917</v>
      </c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 t="s">
        <v>918</v>
      </c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4"/>
      <c r="J414" s="2"/>
    </row>
    <row r="415" spans="1:10" ht="12.75">
      <c r="A415" s="2" t="s">
        <v>664</v>
      </c>
      <c r="B415" s="2"/>
      <c r="C415" s="2"/>
      <c r="D415" s="2"/>
      <c r="E415" s="2"/>
      <c r="F415" s="2"/>
      <c r="G415" s="2"/>
      <c r="H415" s="2"/>
      <c r="I415" s="4"/>
      <c r="J415" s="2"/>
    </row>
    <row r="416" spans="1:10" ht="12.75">
      <c r="A416" s="2" t="s">
        <v>665</v>
      </c>
      <c r="B416" s="2"/>
      <c r="C416" s="2"/>
      <c r="D416" s="2"/>
      <c r="E416" s="2"/>
      <c r="F416" s="2"/>
      <c r="G416" s="2"/>
      <c r="H416" s="2"/>
      <c r="I416" s="4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4"/>
      <c r="J417" s="2"/>
    </row>
    <row r="418" spans="1:10" ht="12.75">
      <c r="A418" s="2" t="s">
        <v>666</v>
      </c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 t="s">
        <v>825</v>
      </c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 t="s">
        <v>826</v>
      </c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 t="s">
        <v>827</v>
      </c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 t="s">
        <v>828</v>
      </c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 t="s">
        <v>829</v>
      </c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 t="s">
        <v>616</v>
      </c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 t="s">
        <v>617</v>
      </c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 t="s">
        <v>1067</v>
      </c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4"/>
      <c r="J427" s="2"/>
    </row>
    <row r="428" spans="1:10" ht="12.75">
      <c r="A428" s="2" t="s">
        <v>1169</v>
      </c>
      <c r="B428" s="2"/>
      <c r="C428" s="2"/>
      <c r="D428" s="2"/>
      <c r="E428" s="2"/>
      <c r="F428" s="2"/>
      <c r="G428" s="2"/>
      <c r="H428" s="2"/>
      <c r="I428" s="4"/>
      <c r="J428" s="2"/>
    </row>
    <row r="429" spans="1:10" ht="12.75">
      <c r="A429" s="2" t="s">
        <v>919</v>
      </c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 t="s">
        <v>920</v>
      </c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 t="s">
        <v>921</v>
      </c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 t="s">
        <v>1170</v>
      </c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 t="s">
        <v>667</v>
      </c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 t="s">
        <v>954</v>
      </c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 t="s">
        <v>668</v>
      </c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 t="s">
        <v>545</v>
      </c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 t="s">
        <v>922</v>
      </c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 t="s">
        <v>923</v>
      </c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 t="s">
        <v>32</v>
      </c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 t="s">
        <v>33</v>
      </c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 t="s">
        <v>34</v>
      </c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 t="s">
        <v>35</v>
      </c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4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4" t="s">
        <v>1235</v>
      </c>
      <c r="J445" s="2"/>
    </row>
    <row r="446" spans="1:10" ht="12.75">
      <c r="A446" s="2" t="s">
        <v>974</v>
      </c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 t="s">
        <v>985</v>
      </c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 t="s">
        <v>260</v>
      </c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 t="s">
        <v>261</v>
      </c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 t="s">
        <v>305</v>
      </c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 t="s">
        <v>986</v>
      </c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 t="s">
        <v>924</v>
      </c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 t="s">
        <v>987</v>
      </c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 t="s">
        <v>725</v>
      </c>
      <c r="B458" s="2"/>
      <c r="C458" s="2"/>
      <c r="D458" s="2"/>
      <c r="E458" s="4"/>
      <c r="F458" s="2"/>
      <c r="G458" s="4">
        <v>2007</v>
      </c>
      <c r="H458" s="2"/>
      <c r="I458" s="4">
        <v>2006</v>
      </c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 t="s">
        <v>988</v>
      </c>
      <c r="B460" s="2"/>
      <c r="C460" s="2"/>
      <c r="D460" s="2"/>
      <c r="E460" s="2"/>
      <c r="F460" s="2"/>
      <c r="G460" s="2">
        <v>736</v>
      </c>
      <c r="H460" s="2"/>
      <c r="I460" s="2">
        <v>1219</v>
      </c>
      <c r="J460" s="2"/>
    </row>
    <row r="461" spans="1:10" ht="12.75">
      <c r="A461" s="2" t="s">
        <v>989</v>
      </c>
      <c r="B461" s="2"/>
      <c r="C461" s="2"/>
      <c r="D461" s="2"/>
      <c r="E461" s="2"/>
      <c r="F461" s="2"/>
      <c r="G461" s="2">
        <v>3296</v>
      </c>
      <c r="H461" s="2"/>
      <c r="I461" s="2">
        <v>3977</v>
      </c>
      <c r="J461" s="2"/>
    </row>
    <row r="462" spans="1:10" ht="12.75">
      <c r="A462" s="2" t="s">
        <v>990</v>
      </c>
      <c r="B462" s="2"/>
      <c r="C462" s="2"/>
      <c r="D462" s="2"/>
      <c r="E462" s="2"/>
      <c r="F462" s="2"/>
      <c r="G462" s="5">
        <v>403</v>
      </c>
      <c r="H462" s="2"/>
      <c r="I462" s="5">
        <v>1763</v>
      </c>
      <c r="J462" s="2"/>
    </row>
    <row r="463" spans="1:10" ht="12.75">
      <c r="A463" s="2" t="s">
        <v>991</v>
      </c>
      <c r="B463" s="2"/>
      <c r="C463" s="2"/>
      <c r="D463" s="2"/>
      <c r="E463" s="2"/>
      <c r="F463" s="2"/>
      <c r="G463" s="2">
        <f>SUM(G460:G462)</f>
        <v>4435</v>
      </c>
      <c r="H463" s="2"/>
      <c r="I463" s="2">
        <f>SUM(I460:I462)</f>
        <v>6959</v>
      </c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 t="s">
        <v>992</v>
      </c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 t="s">
        <v>306</v>
      </c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 t="s">
        <v>307</v>
      </c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 t="s">
        <v>309</v>
      </c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 t="s">
        <v>308</v>
      </c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 t="s">
        <v>310</v>
      </c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 t="s">
        <v>311</v>
      </c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4" t="s">
        <v>312</v>
      </c>
      <c r="I475" s="2"/>
      <c r="J475" s="2"/>
    </row>
    <row r="476" spans="1:10" ht="12.75">
      <c r="A476" s="2" t="s">
        <v>313</v>
      </c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 t="s">
        <v>314</v>
      </c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 t="s">
        <v>315</v>
      </c>
      <c r="B478" s="2"/>
      <c r="C478" s="2"/>
      <c r="D478" s="2"/>
      <c r="E478" s="2"/>
      <c r="F478" s="2"/>
      <c r="G478" s="2"/>
      <c r="H478" s="2">
        <v>2940</v>
      </c>
      <c r="I478" s="2"/>
      <c r="J478" s="2"/>
    </row>
    <row r="479" spans="1:10" ht="12.75">
      <c r="A479" s="2" t="s">
        <v>316</v>
      </c>
      <c r="B479" s="2"/>
      <c r="C479" s="2"/>
      <c r="D479" s="2"/>
      <c r="E479" s="2"/>
      <c r="F479" s="2"/>
      <c r="G479" s="2"/>
      <c r="H479" s="2">
        <v>1260</v>
      </c>
      <c r="I479" s="2"/>
      <c r="J479" s="2"/>
    </row>
    <row r="480" spans="1:10" ht="12.75">
      <c r="A480" s="2" t="s">
        <v>317</v>
      </c>
      <c r="B480" s="2"/>
      <c r="C480" s="2"/>
      <c r="D480" s="2"/>
      <c r="E480" s="2"/>
      <c r="F480" s="2"/>
      <c r="G480" s="2"/>
      <c r="H480" s="5">
        <v>486</v>
      </c>
      <c r="I480" s="2"/>
      <c r="J480" s="2"/>
    </row>
    <row r="481" spans="1:10" ht="12.75">
      <c r="A481" s="2" t="s">
        <v>318</v>
      </c>
      <c r="B481" s="2"/>
      <c r="C481" s="2"/>
      <c r="D481" s="2"/>
      <c r="E481" s="2"/>
      <c r="F481" s="2"/>
      <c r="G481" s="2"/>
      <c r="H481" s="2">
        <f>SUM(H478:H480)</f>
        <v>4686</v>
      </c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 t="s">
        <v>319</v>
      </c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 t="s">
        <v>320</v>
      </c>
      <c r="B484" s="2"/>
      <c r="C484" s="2"/>
      <c r="D484" s="2"/>
      <c r="E484" s="2"/>
      <c r="F484" s="2"/>
      <c r="G484" s="2"/>
      <c r="H484" s="2">
        <v>6000</v>
      </c>
      <c r="I484" s="2"/>
      <c r="J484" s="2"/>
    </row>
    <row r="485" spans="1:10" ht="12.75">
      <c r="A485" s="2" t="s">
        <v>321</v>
      </c>
      <c r="B485" s="2"/>
      <c r="C485" s="2"/>
      <c r="D485" s="2"/>
      <c r="E485" s="2"/>
      <c r="F485" s="2"/>
      <c r="G485" s="2"/>
      <c r="H485" s="2">
        <v>216</v>
      </c>
      <c r="I485" s="2"/>
      <c r="J485" s="2"/>
    </row>
    <row r="486" spans="1:10" ht="12.75">
      <c r="A486" s="2" t="s">
        <v>322</v>
      </c>
      <c r="B486" s="2"/>
      <c r="C486" s="2"/>
      <c r="D486" s="2"/>
      <c r="E486" s="2"/>
      <c r="F486" s="2"/>
      <c r="G486" s="2"/>
      <c r="H486" s="5">
        <v>-1530</v>
      </c>
      <c r="I486" s="2"/>
      <c r="J486" s="2"/>
    </row>
    <row r="487" spans="1:10" ht="12.75">
      <c r="A487" s="2" t="s">
        <v>323</v>
      </c>
      <c r="B487" s="2"/>
      <c r="C487" s="2"/>
      <c r="D487" s="2"/>
      <c r="E487" s="2"/>
      <c r="F487" s="2"/>
      <c r="G487" s="2"/>
      <c r="H487" s="2">
        <f>SUM(H484:H486)</f>
        <v>4686</v>
      </c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 t="s">
        <v>324</v>
      </c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 t="s">
        <v>320</v>
      </c>
      <c r="B490" s="2"/>
      <c r="C490" s="2"/>
      <c r="D490" s="2"/>
      <c r="E490" s="2"/>
      <c r="F490" s="2"/>
      <c r="G490" s="2"/>
      <c r="H490" s="2">
        <v>6000</v>
      </c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 t="s">
        <v>375</v>
      </c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 t="s">
        <v>325</v>
      </c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 t="s">
        <v>326</v>
      </c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 t="s">
        <v>327</v>
      </c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4" t="s">
        <v>1236</v>
      </c>
      <c r="J498" s="2"/>
    </row>
    <row r="499" spans="1:10" ht="12.75">
      <c r="A499" s="2" t="s">
        <v>993</v>
      </c>
      <c r="B499" s="2"/>
      <c r="C499" s="2"/>
      <c r="D499" s="2"/>
      <c r="E499" s="2"/>
      <c r="F499" s="2"/>
      <c r="G499" s="2"/>
      <c r="H499" s="2"/>
      <c r="I499" s="8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 t="s">
        <v>725</v>
      </c>
      <c r="B501" s="2"/>
      <c r="C501" s="2"/>
      <c r="D501" s="2"/>
      <c r="E501" s="4"/>
      <c r="F501" s="2"/>
      <c r="G501" s="4">
        <v>2007</v>
      </c>
      <c r="H501" s="2"/>
      <c r="I501" s="4">
        <v>2006</v>
      </c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 t="s">
        <v>994</v>
      </c>
      <c r="B503" s="2"/>
      <c r="C503" s="2"/>
      <c r="D503" s="2"/>
      <c r="E503" s="2"/>
      <c r="F503" s="2"/>
      <c r="G503" s="2">
        <v>49</v>
      </c>
      <c r="H503" s="2"/>
      <c r="I503" s="2">
        <v>5</v>
      </c>
      <c r="J503" s="2"/>
    </row>
    <row r="504" spans="1:10" ht="12.75">
      <c r="A504" s="2" t="s">
        <v>831</v>
      </c>
      <c r="B504" s="2"/>
      <c r="C504" s="2"/>
      <c r="D504" s="2"/>
      <c r="E504" s="2"/>
      <c r="F504" s="2"/>
      <c r="G504" s="5">
        <v>12</v>
      </c>
      <c r="H504" s="2"/>
      <c r="I504" s="5">
        <v>20</v>
      </c>
      <c r="J504" s="2"/>
    </row>
    <row r="505" spans="1:10" ht="12.75">
      <c r="A505" s="2" t="s">
        <v>991</v>
      </c>
      <c r="B505" s="2"/>
      <c r="C505" s="2"/>
      <c r="D505" s="2"/>
      <c r="E505" s="2"/>
      <c r="F505" s="2"/>
      <c r="G505" s="2">
        <f>SUM(G503:G504)</f>
        <v>61</v>
      </c>
      <c r="H505" s="2"/>
      <c r="I505" s="2">
        <f>SUM(I503:I504)</f>
        <v>25</v>
      </c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4"/>
      <c r="J507" s="2"/>
    </row>
    <row r="508" spans="1:10" ht="12.75">
      <c r="A508" s="2" t="s">
        <v>995</v>
      </c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 t="s">
        <v>725</v>
      </c>
      <c r="B510" s="2"/>
      <c r="C510" s="2"/>
      <c r="D510" s="2"/>
      <c r="E510" s="4"/>
      <c r="F510" s="2"/>
      <c r="G510" s="4">
        <v>2007</v>
      </c>
      <c r="H510" s="2"/>
      <c r="I510" s="4">
        <v>2006</v>
      </c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 t="s">
        <v>1006</v>
      </c>
      <c r="B512" s="2"/>
      <c r="C512" s="2"/>
      <c r="D512" s="2"/>
      <c r="E512" s="2"/>
      <c r="F512" s="2"/>
      <c r="G512" s="2">
        <v>562</v>
      </c>
      <c r="H512" s="2"/>
      <c r="I512" s="2">
        <v>470</v>
      </c>
      <c r="J512" s="2"/>
    </row>
    <row r="513" spans="1:10" ht="12.75">
      <c r="A513" s="2" t="s">
        <v>273</v>
      </c>
      <c r="B513" s="2"/>
      <c r="C513" s="2"/>
      <c r="D513" s="2"/>
      <c r="E513" s="2"/>
      <c r="F513" s="2"/>
      <c r="G513" s="2">
        <v>515</v>
      </c>
      <c r="H513" s="2"/>
      <c r="I513" s="2">
        <v>467</v>
      </c>
      <c r="J513" s="2"/>
    </row>
    <row r="514" spans="1:10" ht="12.75">
      <c r="A514" s="2" t="s">
        <v>1280</v>
      </c>
      <c r="B514" s="2"/>
      <c r="C514" s="2"/>
      <c r="D514" s="2"/>
      <c r="E514" s="2"/>
      <c r="F514" s="2"/>
      <c r="G514" s="2">
        <v>824</v>
      </c>
      <c r="H514" s="2"/>
      <c r="I514" s="2">
        <v>207</v>
      </c>
      <c r="J514" s="2"/>
    </row>
    <row r="515" spans="1:10" ht="12.75">
      <c r="A515" s="2" t="s">
        <v>274</v>
      </c>
      <c r="B515" s="2"/>
      <c r="C515" s="2"/>
      <c r="D515" s="2"/>
      <c r="E515" s="2"/>
      <c r="F515" s="2"/>
      <c r="G515" s="2">
        <v>739</v>
      </c>
      <c r="H515" s="2"/>
      <c r="I515" s="2">
        <v>869</v>
      </c>
      <c r="J515" s="2"/>
    </row>
    <row r="516" spans="1:10" ht="12.75">
      <c r="A516" s="2" t="s">
        <v>275</v>
      </c>
      <c r="B516" s="2"/>
      <c r="C516" s="2"/>
      <c r="D516" s="2"/>
      <c r="E516" s="2"/>
      <c r="F516" s="2"/>
      <c r="G516" s="2">
        <v>1128</v>
      </c>
      <c r="H516" s="2"/>
      <c r="I516" s="2">
        <v>3142</v>
      </c>
      <c r="J516" s="2"/>
    </row>
    <row r="517" spans="1:10" ht="12.75">
      <c r="A517" s="2" t="s">
        <v>277</v>
      </c>
      <c r="B517" s="2"/>
      <c r="C517" s="2"/>
      <c r="D517" s="2"/>
      <c r="E517" s="2"/>
      <c r="F517" s="2"/>
      <c r="G517" s="2">
        <v>2324</v>
      </c>
      <c r="H517" s="2"/>
      <c r="I517" s="2">
        <v>1158</v>
      </c>
      <c r="J517" s="2"/>
    </row>
    <row r="518" spans="1:10" ht="12.75">
      <c r="A518" s="2" t="s">
        <v>669</v>
      </c>
      <c r="B518" s="2"/>
      <c r="C518" s="2"/>
      <c r="D518" s="2"/>
      <c r="E518" s="2"/>
      <c r="F518" s="2"/>
      <c r="G518" s="2">
        <v>402</v>
      </c>
      <c r="H518" s="2"/>
      <c r="I518" s="2">
        <v>1296</v>
      </c>
      <c r="J518" s="2"/>
    </row>
    <row r="519" spans="1:10" ht="12.75">
      <c r="A519" s="2" t="s">
        <v>278</v>
      </c>
      <c r="B519" s="2"/>
      <c r="C519" s="2"/>
      <c r="D519" s="2"/>
      <c r="E519" s="2"/>
      <c r="F519" s="2"/>
      <c r="G519" s="2">
        <v>229</v>
      </c>
      <c r="H519" s="2"/>
      <c r="I519" s="2">
        <v>2942</v>
      </c>
      <c r="J519" s="2"/>
    </row>
    <row r="520" spans="1:10" ht="12.75">
      <c r="A520" s="2" t="s">
        <v>1007</v>
      </c>
      <c r="B520" s="2"/>
      <c r="C520" s="2"/>
      <c r="D520" s="2"/>
      <c r="E520" s="2"/>
      <c r="F520" s="2"/>
      <c r="G520" s="5">
        <v>680</v>
      </c>
      <c r="H520" s="2"/>
      <c r="I520" s="5">
        <v>1224</v>
      </c>
      <c r="J520" s="2"/>
    </row>
    <row r="521" spans="1:10" ht="12.75">
      <c r="A521" s="2" t="s">
        <v>991</v>
      </c>
      <c r="B521" s="2"/>
      <c r="C521" s="2"/>
      <c r="D521" s="2"/>
      <c r="E521" s="2"/>
      <c r="F521" s="2"/>
      <c r="G521" s="2">
        <f>SUM(G512:G520)</f>
        <v>7403</v>
      </c>
      <c r="H521" s="2"/>
      <c r="I521" s="2">
        <f>SUM(I512:I520)</f>
        <v>11775</v>
      </c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4"/>
      <c r="J523" s="2"/>
    </row>
    <row r="524" spans="1:10" ht="12.75">
      <c r="A524" s="2" t="s">
        <v>1008</v>
      </c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 t="s">
        <v>725</v>
      </c>
      <c r="B526" s="2"/>
      <c r="C526" s="2"/>
      <c r="D526" s="2"/>
      <c r="E526" s="4"/>
      <c r="F526" s="2"/>
      <c r="G526" s="4">
        <v>2007</v>
      </c>
      <c r="H526" s="2"/>
      <c r="I526" s="4">
        <v>2006</v>
      </c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 t="s">
        <v>1011</v>
      </c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 t="s">
        <v>1009</v>
      </c>
      <c r="B529" s="2"/>
      <c r="C529" s="2"/>
      <c r="D529" s="2"/>
      <c r="E529" s="2"/>
      <c r="F529" s="2"/>
      <c r="G529" s="2">
        <v>99</v>
      </c>
      <c r="H529" s="2"/>
      <c r="I529" s="2">
        <v>98</v>
      </c>
      <c r="J529" s="2"/>
    </row>
    <row r="530" spans="1:10" ht="12.75">
      <c r="A530" s="2" t="s">
        <v>1012</v>
      </c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 t="s">
        <v>1093</v>
      </c>
      <c r="B531" s="2"/>
      <c r="C531" s="2"/>
      <c r="D531" s="2"/>
      <c r="E531" s="2"/>
      <c r="F531" s="2"/>
      <c r="G531" s="2">
        <v>2401</v>
      </c>
      <c r="H531" s="2"/>
      <c r="I531" s="2">
        <v>450</v>
      </c>
      <c r="J531" s="2"/>
    </row>
    <row r="532" spans="1:10" ht="12.75">
      <c r="A532" s="2" t="s">
        <v>745</v>
      </c>
      <c r="B532" s="2"/>
      <c r="C532" s="2"/>
      <c r="D532" s="2"/>
      <c r="E532" s="2"/>
      <c r="F532" s="2"/>
      <c r="G532" s="2">
        <v>1513</v>
      </c>
      <c r="H532" s="2"/>
      <c r="I532" s="2">
        <v>15</v>
      </c>
      <c r="J532" s="2"/>
    </row>
    <row r="533" spans="1:10" ht="12.75">
      <c r="A533" s="2" t="s">
        <v>947</v>
      </c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 t="s">
        <v>1093</v>
      </c>
      <c r="B534" s="2"/>
      <c r="C534" s="2"/>
      <c r="D534" s="2"/>
      <c r="E534" s="2"/>
      <c r="F534" s="2"/>
      <c r="G534" s="5">
        <v>440</v>
      </c>
      <c r="H534" s="2"/>
      <c r="I534" s="5">
        <v>872</v>
      </c>
      <c r="J534" s="2"/>
    </row>
    <row r="535" spans="1:10" ht="12.75">
      <c r="A535" s="2" t="s">
        <v>1010</v>
      </c>
      <c r="B535" s="2"/>
      <c r="C535" s="2"/>
      <c r="D535" s="2"/>
      <c r="E535" s="2"/>
      <c r="F535" s="2"/>
      <c r="G535" s="2">
        <f>SUM(G529:G534)</f>
        <v>4453</v>
      </c>
      <c r="H535" s="2"/>
      <c r="I535" s="2">
        <f>SUM(I529:I534)</f>
        <v>1435</v>
      </c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 t="s">
        <v>1281</v>
      </c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 t="s">
        <v>725</v>
      </c>
      <c r="B540" s="2"/>
      <c r="C540" s="2"/>
      <c r="D540" s="2"/>
      <c r="E540" s="4"/>
      <c r="F540" s="2"/>
      <c r="G540" s="4">
        <v>2007</v>
      </c>
      <c r="H540" s="2"/>
      <c r="I540" s="4">
        <v>2006</v>
      </c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 t="s">
        <v>1013</v>
      </c>
      <c r="B542" s="2"/>
      <c r="C542" s="2"/>
      <c r="D542" s="2"/>
      <c r="E542" s="2"/>
      <c r="F542" s="2"/>
      <c r="G542" s="2">
        <v>3899</v>
      </c>
      <c r="H542" s="2"/>
      <c r="I542" s="2">
        <v>3992</v>
      </c>
      <c r="J542" s="2"/>
    </row>
    <row r="543" spans="1:10" ht="12.75">
      <c r="A543" s="2" t="s">
        <v>1014</v>
      </c>
      <c r="B543" s="2"/>
      <c r="C543" s="2"/>
      <c r="D543" s="2"/>
      <c r="E543" s="2"/>
      <c r="F543" s="2"/>
      <c r="G543" s="2">
        <v>505</v>
      </c>
      <c r="H543" s="2"/>
      <c r="I543" s="2">
        <v>604</v>
      </c>
      <c r="J543" s="2"/>
    </row>
    <row r="544" spans="1:10" ht="12.75">
      <c r="A544" s="2" t="s">
        <v>763</v>
      </c>
      <c r="B544" s="2"/>
      <c r="C544" s="2"/>
      <c r="D544" s="2"/>
      <c r="E544" s="2"/>
      <c r="F544" s="2"/>
      <c r="G544" s="2">
        <v>849</v>
      </c>
      <c r="H544" s="2"/>
      <c r="I544" s="2">
        <v>0</v>
      </c>
      <c r="J544" s="2"/>
    </row>
    <row r="545" spans="1:10" ht="12.75">
      <c r="A545" s="2" t="s">
        <v>1015</v>
      </c>
      <c r="B545" s="2"/>
      <c r="C545" s="2"/>
      <c r="D545" s="2"/>
      <c r="E545" s="2"/>
      <c r="F545" s="2"/>
      <c r="G545" s="2">
        <v>958</v>
      </c>
      <c r="H545" s="2"/>
      <c r="I545" s="2">
        <v>228</v>
      </c>
      <c r="J545" s="2"/>
    </row>
    <row r="546" spans="1:10" ht="12.75">
      <c r="A546" s="2" t="s">
        <v>269</v>
      </c>
      <c r="B546" s="2"/>
      <c r="C546" s="2"/>
      <c r="D546" s="2"/>
      <c r="E546" s="2"/>
      <c r="F546" s="2"/>
      <c r="G546" s="2">
        <v>0</v>
      </c>
      <c r="H546" s="2"/>
      <c r="I546" s="2">
        <v>-170</v>
      </c>
      <c r="J546" s="2"/>
    </row>
    <row r="547" spans="1:10" ht="12.75">
      <c r="A547" s="2" t="s">
        <v>1016</v>
      </c>
      <c r="B547" s="2"/>
      <c r="C547" s="2"/>
      <c r="D547" s="2"/>
      <c r="E547" s="2"/>
      <c r="F547" s="2"/>
      <c r="G547" s="5">
        <v>218</v>
      </c>
      <c r="H547" s="2"/>
      <c r="I547" s="5">
        <v>261</v>
      </c>
      <c r="J547" s="2"/>
    </row>
    <row r="548" spans="1:10" ht="12.75">
      <c r="A548" s="2" t="s">
        <v>991</v>
      </c>
      <c r="B548" s="2"/>
      <c r="C548" s="2"/>
      <c r="D548" s="2"/>
      <c r="E548" s="2"/>
      <c r="F548" s="2"/>
      <c r="G548" s="2">
        <f>SUM(G542:G547)</f>
        <v>6429</v>
      </c>
      <c r="H548" s="2"/>
      <c r="I548" s="2">
        <f>SUM(I542:I547)</f>
        <v>4915</v>
      </c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 t="s">
        <v>1017</v>
      </c>
      <c r="B550" s="2"/>
      <c r="C550" s="2"/>
      <c r="D550" s="2"/>
      <c r="E550" s="2"/>
      <c r="F550" s="2"/>
      <c r="G550" s="2">
        <v>83</v>
      </c>
      <c r="H550" s="2"/>
      <c r="I550" s="2">
        <v>82</v>
      </c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 t="s">
        <v>365</v>
      </c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4" t="s">
        <v>933</v>
      </c>
      <c r="J554" s="2"/>
    </row>
    <row r="555" spans="1:10" ht="12.75">
      <c r="A555" s="2" t="s">
        <v>1018</v>
      </c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 t="s">
        <v>725</v>
      </c>
      <c r="B557" s="2"/>
      <c r="C557" s="2"/>
      <c r="D557" s="2"/>
      <c r="E557" s="4"/>
      <c r="F557" s="2"/>
      <c r="G557" s="4">
        <v>2007</v>
      </c>
      <c r="H557" s="2"/>
      <c r="I557" s="4">
        <v>2006</v>
      </c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 t="s">
        <v>847</v>
      </c>
      <c r="B559" s="2"/>
      <c r="C559" s="2"/>
      <c r="D559" s="2"/>
      <c r="E559" s="2"/>
      <c r="F559" s="2"/>
      <c r="G559" s="2">
        <v>3964</v>
      </c>
      <c r="H559" s="2"/>
      <c r="I559" s="2">
        <v>5496</v>
      </c>
      <c r="J559" s="2"/>
    </row>
    <row r="560" spans="1:10" ht="12.75">
      <c r="A560" s="2" t="s">
        <v>276</v>
      </c>
      <c r="B560" s="2"/>
      <c r="C560" s="2"/>
      <c r="D560" s="2"/>
      <c r="E560" s="2"/>
      <c r="F560" s="2"/>
      <c r="G560" s="5">
        <v>0</v>
      </c>
      <c r="H560" s="2"/>
      <c r="I560" s="5">
        <v>-4163</v>
      </c>
      <c r="J560" s="2"/>
    </row>
    <row r="561" spans="1:10" ht="12.75">
      <c r="A561" s="2" t="s">
        <v>1019</v>
      </c>
      <c r="B561" s="2"/>
      <c r="C561" s="2"/>
      <c r="D561" s="2"/>
      <c r="E561" s="2"/>
      <c r="F561" s="2"/>
      <c r="G561" s="2">
        <f>SUM(G559:G560)</f>
        <v>3964</v>
      </c>
      <c r="H561" s="2"/>
      <c r="I561" s="2">
        <f>SUM(I559:I560)</f>
        <v>1333</v>
      </c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4"/>
      <c r="J563" s="2"/>
    </row>
    <row r="564" spans="1:10" ht="12.75">
      <c r="A564" s="2" t="s">
        <v>1020</v>
      </c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 t="s">
        <v>725</v>
      </c>
      <c r="B566" s="2"/>
      <c r="C566" s="2"/>
      <c r="D566" s="2"/>
      <c r="E566" s="4"/>
      <c r="F566" s="2"/>
      <c r="G566" s="4">
        <v>2007</v>
      </c>
      <c r="H566" s="2"/>
      <c r="I566" s="4">
        <v>2006</v>
      </c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 t="s">
        <v>1021</v>
      </c>
      <c r="B568" s="2"/>
      <c r="C568" s="2"/>
      <c r="D568" s="2"/>
      <c r="E568" s="2"/>
      <c r="F568" s="2"/>
      <c r="G568" s="2">
        <v>51</v>
      </c>
      <c r="H568" s="2"/>
      <c r="I568" s="2">
        <v>140</v>
      </c>
      <c r="J568" s="2"/>
    </row>
    <row r="569" spans="1:10" ht="12.75">
      <c r="A569" s="2" t="s">
        <v>1022</v>
      </c>
      <c r="B569" s="2"/>
      <c r="C569" s="2"/>
      <c r="D569" s="2"/>
      <c r="E569" s="2"/>
      <c r="F569" s="2"/>
      <c r="G569" s="2">
        <v>12</v>
      </c>
      <c r="H569" s="2"/>
      <c r="I569" s="2">
        <v>3</v>
      </c>
      <c r="J569" s="2"/>
    </row>
    <row r="570" spans="1:10" ht="12.75">
      <c r="A570" s="2" t="s">
        <v>1023</v>
      </c>
      <c r="B570" s="2"/>
      <c r="C570" s="2"/>
      <c r="D570" s="2"/>
      <c r="E570" s="2"/>
      <c r="F570" s="2"/>
      <c r="G570" s="5">
        <v>6</v>
      </c>
      <c r="H570" s="2"/>
      <c r="I570" s="5">
        <v>2</v>
      </c>
      <c r="J570" s="2"/>
    </row>
    <row r="571" spans="1:10" ht="12.75">
      <c r="A571" s="2" t="s">
        <v>991</v>
      </c>
      <c r="B571" s="2"/>
      <c r="C571" s="2"/>
      <c r="D571" s="2"/>
      <c r="E571" s="2"/>
      <c r="F571" s="2"/>
      <c r="G571" s="2">
        <f>SUM(G568:G570)</f>
        <v>69</v>
      </c>
      <c r="H571" s="2"/>
      <c r="I571" s="2">
        <f>SUM(I568:I570)</f>
        <v>145</v>
      </c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4"/>
      <c r="J573" s="2"/>
    </row>
    <row r="574" spans="1:10" ht="12.75">
      <c r="A574" s="2" t="s">
        <v>1024</v>
      </c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 t="s">
        <v>725</v>
      </c>
      <c r="B576" s="2"/>
      <c r="C576" s="2"/>
      <c r="D576" s="2"/>
      <c r="E576" s="4"/>
      <c r="F576" s="2"/>
      <c r="G576" s="4">
        <v>2007</v>
      </c>
      <c r="H576" s="2"/>
      <c r="I576" s="4">
        <v>2006</v>
      </c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 t="s">
        <v>1025</v>
      </c>
      <c r="B578" s="2"/>
      <c r="C578" s="2"/>
      <c r="D578" s="2"/>
      <c r="E578" s="2"/>
      <c r="F578" s="2"/>
      <c r="G578" s="2">
        <v>142</v>
      </c>
      <c r="H578" s="2"/>
      <c r="I578" s="2">
        <v>141</v>
      </c>
      <c r="J578" s="2"/>
    </row>
    <row r="579" spans="1:10" ht="12.75">
      <c r="A579" s="2" t="s">
        <v>279</v>
      </c>
      <c r="B579" s="2"/>
      <c r="C579" s="2"/>
      <c r="D579" s="2"/>
      <c r="E579" s="2"/>
      <c r="F579" s="2"/>
      <c r="G579" s="2">
        <v>21</v>
      </c>
      <c r="H579" s="2"/>
      <c r="I579" s="2">
        <v>20</v>
      </c>
      <c r="J579" s="2"/>
    </row>
    <row r="580" spans="1:10" ht="12.75">
      <c r="A580" s="2" t="s">
        <v>1026</v>
      </c>
      <c r="B580" s="2"/>
      <c r="C580" s="2"/>
      <c r="D580" s="2"/>
      <c r="E580" s="2"/>
      <c r="F580" s="2"/>
      <c r="G580" s="5">
        <v>190</v>
      </c>
      <c r="H580" s="2"/>
      <c r="I580" s="5">
        <v>1</v>
      </c>
      <c r="J580" s="2"/>
    </row>
    <row r="581" spans="1:10" ht="12.75">
      <c r="A581" s="2" t="s">
        <v>991</v>
      </c>
      <c r="B581" s="2"/>
      <c r="C581" s="2"/>
      <c r="D581" s="2"/>
      <c r="E581" s="2"/>
      <c r="F581" s="2"/>
      <c r="G581" s="2">
        <f>SUM(G578:G580)</f>
        <v>353</v>
      </c>
      <c r="H581" s="2"/>
      <c r="I581" s="2">
        <f>SUM(I578:I580)</f>
        <v>162</v>
      </c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 t="s">
        <v>1027</v>
      </c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 t="s">
        <v>725</v>
      </c>
      <c r="B586" s="2"/>
      <c r="C586" s="2"/>
      <c r="D586" s="2"/>
      <c r="E586" s="4"/>
      <c r="F586" s="2"/>
      <c r="G586" s="4">
        <v>2007</v>
      </c>
      <c r="H586" s="2"/>
      <c r="I586" s="4">
        <v>2006</v>
      </c>
      <c r="J586" s="2"/>
    </row>
    <row r="587" spans="1:10" ht="12.75">
      <c r="A587" s="2"/>
      <c r="B587" s="2"/>
      <c r="C587" s="2"/>
      <c r="D587" s="2"/>
      <c r="E587" s="4"/>
      <c r="F587" s="2"/>
      <c r="G587" s="4"/>
      <c r="H587" s="2"/>
      <c r="I587" s="4"/>
      <c r="J587" s="2"/>
    </row>
    <row r="588" spans="1:10" ht="12.75">
      <c r="A588" s="2" t="s">
        <v>1168</v>
      </c>
      <c r="B588" s="2"/>
      <c r="C588" s="2"/>
      <c r="D588" s="2"/>
      <c r="E588" s="4"/>
      <c r="F588" s="2"/>
      <c r="G588" s="4">
        <v>0</v>
      </c>
      <c r="H588" s="2"/>
      <c r="I588" s="4">
        <v>0</v>
      </c>
      <c r="J588" s="2"/>
    </row>
    <row r="589" spans="1:10" ht="12.75">
      <c r="A589" s="2" t="s">
        <v>1171</v>
      </c>
      <c r="B589" s="2"/>
      <c r="C589" s="2"/>
      <c r="D589" s="2"/>
      <c r="E589" s="4"/>
      <c r="F589" s="2"/>
      <c r="G589" s="24">
        <v>382</v>
      </c>
      <c r="H589" s="2"/>
      <c r="I589" s="24">
        <v>0</v>
      </c>
      <c r="J589" s="2"/>
    </row>
    <row r="590" spans="1:10" ht="12.75">
      <c r="A590" s="2" t="s">
        <v>1172</v>
      </c>
      <c r="B590" s="2"/>
      <c r="C590" s="2"/>
      <c r="D590" s="2"/>
      <c r="E590" s="4"/>
      <c r="F590" s="2"/>
      <c r="G590" s="4">
        <f>SUM(G588:G589)</f>
        <v>382</v>
      </c>
      <c r="H590" s="2"/>
      <c r="I590" s="4">
        <f>SUM(I588:I589)</f>
        <v>0</v>
      </c>
      <c r="J590" s="2"/>
    </row>
    <row r="591" spans="1:10" ht="12.75">
      <c r="A591" s="2"/>
      <c r="B591" s="2"/>
      <c r="C591" s="2"/>
      <c r="D591" s="2"/>
      <c r="E591" s="4"/>
      <c r="F591" s="2"/>
      <c r="G591" s="4"/>
      <c r="H591" s="2"/>
      <c r="I591" s="4"/>
      <c r="J591" s="2"/>
    </row>
    <row r="592" spans="1:10" ht="12.75">
      <c r="A592" s="2" t="s">
        <v>1166</v>
      </c>
      <c r="B592" s="2"/>
      <c r="C592" s="2"/>
      <c r="D592" s="2"/>
      <c r="E592" s="4"/>
      <c r="F592" s="2"/>
      <c r="G592" s="4"/>
      <c r="H592" s="2"/>
      <c r="I592" s="4"/>
      <c r="J592" s="2"/>
    </row>
    <row r="593" spans="1:10" ht="12.75">
      <c r="A593" s="2" t="s">
        <v>1282</v>
      </c>
      <c r="B593" s="2"/>
      <c r="C593" s="2"/>
      <c r="D593" s="2"/>
      <c r="E593" s="4"/>
      <c r="F593" s="2"/>
      <c r="G593" s="4">
        <v>-18628</v>
      </c>
      <c r="H593" s="2"/>
      <c r="I593" s="4">
        <v>-11560</v>
      </c>
      <c r="J593" s="2"/>
    </row>
    <row r="594" spans="1:10" ht="12.75">
      <c r="A594" s="2" t="s">
        <v>1283</v>
      </c>
      <c r="B594" s="2"/>
      <c r="C594" s="2"/>
      <c r="D594" s="2"/>
      <c r="E594" s="4"/>
      <c r="F594" s="2"/>
      <c r="G594" s="9">
        <v>0.26</v>
      </c>
      <c r="H594" s="2"/>
      <c r="I594" s="9">
        <v>0.26</v>
      </c>
      <c r="J594" s="2"/>
    </row>
    <row r="595" spans="1:10" ht="12.75">
      <c r="A595" s="2"/>
      <c r="B595" s="2"/>
      <c r="C595" s="2"/>
      <c r="D595" s="2"/>
      <c r="E595" s="4"/>
      <c r="F595" s="2"/>
      <c r="G595" s="9"/>
      <c r="H595" s="2"/>
      <c r="I595" s="9"/>
      <c r="J595" s="2"/>
    </row>
    <row r="596" spans="1:10" ht="12.75">
      <c r="A596" s="2" t="s">
        <v>405</v>
      </c>
      <c r="B596" s="2"/>
      <c r="C596" s="2"/>
      <c r="D596" s="2"/>
      <c r="E596" s="2"/>
      <c r="F596" s="2"/>
      <c r="G596" s="2">
        <v>4843</v>
      </c>
      <c r="H596" s="2"/>
      <c r="I596" s="2">
        <v>3006</v>
      </c>
      <c r="J596" s="2"/>
    </row>
    <row r="597" spans="1:10" ht="12.75">
      <c r="A597" s="2" t="s">
        <v>1284</v>
      </c>
      <c r="B597" s="2"/>
      <c r="C597" s="2"/>
      <c r="D597" s="2"/>
      <c r="E597" s="2"/>
      <c r="F597" s="2"/>
      <c r="G597" s="2">
        <v>-4313</v>
      </c>
      <c r="H597" s="2"/>
      <c r="I597" s="2">
        <v>-2954</v>
      </c>
      <c r="J597" s="2"/>
    </row>
    <row r="598" spans="1:10" ht="12.75">
      <c r="A598" s="2" t="s">
        <v>1285</v>
      </c>
      <c r="B598" s="2"/>
      <c r="C598" s="2"/>
      <c r="D598" s="2"/>
      <c r="E598" s="2"/>
      <c r="F598" s="2"/>
      <c r="G598" s="2">
        <v>-297</v>
      </c>
      <c r="H598" s="2"/>
      <c r="I598" s="2">
        <v>-834</v>
      </c>
      <c r="J598" s="2"/>
    </row>
    <row r="599" spans="1:10" ht="12.75">
      <c r="A599" s="2" t="s">
        <v>1158</v>
      </c>
      <c r="B599" s="2"/>
      <c r="C599" s="2"/>
      <c r="D599" s="2"/>
      <c r="E599" s="2"/>
      <c r="F599" s="2"/>
      <c r="G599" s="5">
        <v>149</v>
      </c>
      <c r="H599" s="2"/>
      <c r="I599" s="5">
        <v>782</v>
      </c>
      <c r="J599" s="2"/>
    </row>
    <row r="600" spans="1:10" ht="12.75">
      <c r="A600" s="2" t="s">
        <v>1286</v>
      </c>
      <c r="B600" s="2"/>
      <c r="C600" s="2"/>
      <c r="D600" s="2"/>
      <c r="E600" s="2"/>
      <c r="F600" s="2"/>
      <c r="G600" s="2">
        <f>SUM(G596:G599)</f>
        <v>382</v>
      </c>
      <c r="H600" s="2"/>
      <c r="I600" s="2">
        <f>SUM(I596:I599)</f>
        <v>0</v>
      </c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 t="s">
        <v>1287</v>
      </c>
      <c r="B602" s="2"/>
      <c r="C602" s="2"/>
      <c r="D602" s="2"/>
      <c r="E602" s="2"/>
      <c r="F602" s="2"/>
      <c r="G602" s="10">
        <v>0.021</v>
      </c>
      <c r="H602" s="2"/>
      <c r="I602" s="10">
        <v>0</v>
      </c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 t="s">
        <v>1157</v>
      </c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4" t="s">
        <v>934</v>
      </c>
      <c r="J606" s="2"/>
    </row>
    <row r="607" spans="1:10" ht="12.75">
      <c r="A607" s="2" t="s">
        <v>1028</v>
      </c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4">
        <v>2007</v>
      </c>
      <c r="H609" s="2"/>
      <c r="I609" s="4">
        <v>2006</v>
      </c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 t="s">
        <v>10</v>
      </c>
      <c r="B611" s="2"/>
      <c r="C611" s="2"/>
      <c r="D611" s="2"/>
      <c r="E611" s="2"/>
      <c r="F611" s="2"/>
      <c r="G611" s="2">
        <v>-18628</v>
      </c>
      <c r="H611" s="2"/>
      <c r="I611" s="2">
        <v>-11560</v>
      </c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 t="s">
        <v>1288</v>
      </c>
      <c r="B613" s="2"/>
      <c r="C613" s="2"/>
      <c r="D613" s="2"/>
      <c r="E613" s="2"/>
      <c r="F613" s="2"/>
      <c r="G613" s="2">
        <v>327772</v>
      </c>
      <c r="H613" s="2"/>
      <c r="I613" s="2">
        <v>213490</v>
      </c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 t="s">
        <v>48</v>
      </c>
      <c r="B615" s="2"/>
      <c r="C615" s="2"/>
      <c r="D615" s="2"/>
      <c r="E615" s="2"/>
      <c r="F615" s="2"/>
      <c r="G615" s="2">
        <v>-0.06</v>
      </c>
      <c r="H615" s="2"/>
      <c r="I615" s="2">
        <v>-0.05</v>
      </c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 t="s">
        <v>9</v>
      </c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 t="s">
        <v>8</v>
      </c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4"/>
      <c r="J620" s="2"/>
    </row>
    <row r="621" spans="1:10" ht="12.75">
      <c r="A621" s="2" t="s">
        <v>1029</v>
      </c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 t="s">
        <v>725</v>
      </c>
      <c r="B623" s="2"/>
      <c r="C623" s="2"/>
      <c r="D623" s="2"/>
      <c r="E623" s="4"/>
      <c r="F623" s="2"/>
      <c r="G623" s="4">
        <v>2007</v>
      </c>
      <c r="H623" s="2"/>
      <c r="I623" s="4">
        <v>2006</v>
      </c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8" t="s">
        <v>1009</v>
      </c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 t="s">
        <v>1030</v>
      </c>
      <c r="B626" s="2"/>
      <c r="C626" s="2"/>
      <c r="D626" s="2"/>
      <c r="E626" s="2"/>
      <c r="F626" s="2"/>
      <c r="G626" s="2">
        <v>600</v>
      </c>
      <c r="H626" s="2"/>
      <c r="I626" s="2">
        <v>1257</v>
      </c>
      <c r="J626" s="2"/>
    </row>
    <row r="627" spans="1:10" ht="12.75">
      <c r="A627" s="2" t="s">
        <v>1031</v>
      </c>
      <c r="B627" s="2"/>
      <c r="C627" s="2"/>
      <c r="D627" s="2"/>
      <c r="E627" s="2"/>
      <c r="F627" s="2"/>
      <c r="G627" s="2">
        <v>54</v>
      </c>
      <c r="H627" s="2"/>
      <c r="I627" s="2">
        <v>210</v>
      </c>
      <c r="J627" s="2"/>
    </row>
    <row r="628" spans="1:10" ht="12.75">
      <c r="A628" s="2" t="s">
        <v>1032</v>
      </c>
      <c r="B628" s="2"/>
      <c r="C628" s="2"/>
      <c r="D628" s="2"/>
      <c r="E628" s="2"/>
      <c r="F628" s="2"/>
      <c r="G628" s="2">
        <v>-196</v>
      </c>
      <c r="H628" s="2"/>
      <c r="I628" s="2">
        <v>-867</v>
      </c>
      <c r="J628" s="2"/>
    </row>
    <row r="629" spans="1:10" ht="12.75">
      <c r="A629" s="2" t="s">
        <v>1033</v>
      </c>
      <c r="B629" s="2"/>
      <c r="C629" s="2"/>
      <c r="D629" s="2"/>
      <c r="E629" s="2"/>
      <c r="F629" s="2"/>
      <c r="G629" s="2">
        <v>458</v>
      </c>
      <c r="H629" s="2"/>
      <c r="I629" s="2">
        <v>600</v>
      </c>
      <c r="J629" s="2"/>
    </row>
    <row r="630" spans="1:10" ht="12.75">
      <c r="A630" s="2" t="s">
        <v>1034</v>
      </c>
      <c r="B630" s="2"/>
      <c r="C630" s="2"/>
      <c r="D630" s="2"/>
      <c r="E630" s="2"/>
      <c r="F630" s="2"/>
      <c r="G630" s="2">
        <v>-357</v>
      </c>
      <c r="H630" s="2"/>
      <c r="I630" s="2">
        <v>-1126</v>
      </c>
      <c r="J630" s="2"/>
    </row>
    <row r="631" spans="1:10" ht="12.75">
      <c r="A631" s="2" t="s">
        <v>1035</v>
      </c>
      <c r="B631" s="2"/>
      <c r="C631" s="2"/>
      <c r="D631" s="2"/>
      <c r="E631" s="2"/>
      <c r="F631" s="2"/>
      <c r="G631" s="2">
        <v>-99</v>
      </c>
      <c r="H631" s="2"/>
      <c r="I631" s="2">
        <v>-98</v>
      </c>
      <c r="J631" s="2"/>
    </row>
    <row r="632" spans="1:10" ht="12.75">
      <c r="A632" s="2" t="s">
        <v>1036</v>
      </c>
      <c r="B632" s="2"/>
      <c r="C632" s="2"/>
      <c r="D632" s="2"/>
      <c r="E632" s="2"/>
      <c r="F632" s="2"/>
      <c r="G632" s="2">
        <v>196</v>
      </c>
      <c r="H632" s="2"/>
      <c r="I632" s="2">
        <v>867</v>
      </c>
      <c r="J632" s="2"/>
    </row>
    <row r="633" spans="1:10" ht="12.75">
      <c r="A633" s="2" t="s">
        <v>1037</v>
      </c>
      <c r="B633" s="2"/>
      <c r="C633" s="2"/>
      <c r="D633" s="2"/>
      <c r="E633" s="2"/>
      <c r="F633" s="2"/>
      <c r="G633" s="2">
        <v>-260</v>
      </c>
      <c r="H633" s="2"/>
      <c r="I633" s="2">
        <v>-357</v>
      </c>
      <c r="J633" s="2"/>
    </row>
    <row r="634" spans="1:10" ht="12.75">
      <c r="A634" s="2" t="s">
        <v>1038</v>
      </c>
      <c r="B634" s="2"/>
      <c r="C634" s="2"/>
      <c r="D634" s="2"/>
      <c r="E634" s="2"/>
      <c r="F634" s="2"/>
      <c r="G634" s="2">
        <v>244</v>
      </c>
      <c r="H634" s="2"/>
      <c r="I634" s="2">
        <v>132</v>
      </c>
      <c r="J634" s="2"/>
    </row>
    <row r="635" spans="1:10" ht="12.75">
      <c r="A635" s="2" t="s">
        <v>1039</v>
      </c>
      <c r="B635" s="2"/>
      <c r="C635" s="2"/>
      <c r="D635" s="2"/>
      <c r="E635" s="2"/>
      <c r="F635" s="2"/>
      <c r="G635" s="2">
        <v>199</v>
      </c>
      <c r="H635" s="2"/>
      <c r="I635" s="2">
        <v>244</v>
      </c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4"/>
      <c r="J637" s="2"/>
    </row>
    <row r="638" spans="1:10" ht="12.75">
      <c r="A638" s="2" t="s">
        <v>1040</v>
      </c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 t="s">
        <v>725</v>
      </c>
      <c r="B640" s="2"/>
      <c r="C640" s="2"/>
      <c r="D640" s="2"/>
      <c r="E640" s="4"/>
      <c r="F640" s="2"/>
      <c r="G640" s="4">
        <v>2007</v>
      </c>
      <c r="H640" s="2"/>
      <c r="I640" s="4">
        <v>2006</v>
      </c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 t="s">
        <v>1093</v>
      </c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 t="s">
        <v>1030</v>
      </c>
      <c r="B643" s="2"/>
      <c r="C643" s="2"/>
      <c r="D643" s="2"/>
      <c r="E643" s="2"/>
      <c r="F643" s="2"/>
      <c r="G643" s="2">
        <v>3291</v>
      </c>
      <c r="H643" s="2"/>
      <c r="I643" s="2">
        <v>0</v>
      </c>
      <c r="J643" s="2"/>
    </row>
    <row r="644" spans="1:10" ht="12.75">
      <c r="A644" s="2" t="s">
        <v>1031</v>
      </c>
      <c r="B644" s="2"/>
      <c r="C644" s="2"/>
      <c r="D644" s="2"/>
      <c r="E644" s="2"/>
      <c r="F644" s="2"/>
      <c r="G644" s="2">
        <v>0</v>
      </c>
      <c r="H644" s="2"/>
      <c r="I644" s="2">
        <v>4163</v>
      </c>
      <c r="J644" s="2"/>
    </row>
    <row r="645" spans="1:10" ht="12.75">
      <c r="A645" s="2" t="s">
        <v>1032</v>
      </c>
      <c r="B645" s="2"/>
      <c r="C645" s="2"/>
      <c r="D645" s="2"/>
      <c r="E645" s="2"/>
      <c r="F645" s="2"/>
      <c r="G645" s="2">
        <v>-3291</v>
      </c>
      <c r="H645" s="2"/>
      <c r="I645" s="2">
        <v>-872</v>
      </c>
      <c r="J645" s="2"/>
    </row>
    <row r="646" spans="1:10" ht="12.75">
      <c r="A646" s="2" t="s">
        <v>1033</v>
      </c>
      <c r="B646" s="2"/>
      <c r="C646" s="2"/>
      <c r="D646" s="2"/>
      <c r="E646" s="2"/>
      <c r="F646" s="2"/>
      <c r="G646" s="2">
        <v>0</v>
      </c>
      <c r="H646" s="2"/>
      <c r="I646" s="2">
        <v>3291</v>
      </c>
      <c r="J646" s="2"/>
    </row>
    <row r="647" spans="1:10" ht="12.75">
      <c r="A647" s="2" t="s">
        <v>1034</v>
      </c>
      <c r="B647" s="2"/>
      <c r="C647" s="2"/>
      <c r="D647" s="2"/>
      <c r="E647" s="2"/>
      <c r="F647" s="2"/>
      <c r="G647" s="2">
        <v>-1322</v>
      </c>
      <c r="H647" s="2"/>
      <c r="I647" s="2">
        <v>0</v>
      </c>
      <c r="J647" s="2"/>
    </row>
    <row r="648" spans="1:10" ht="12.75">
      <c r="A648" s="2" t="s">
        <v>1035</v>
      </c>
      <c r="B648" s="2"/>
      <c r="C648" s="2"/>
      <c r="D648" s="2"/>
      <c r="E648" s="2"/>
      <c r="F648" s="2"/>
      <c r="G648" s="2">
        <v>-2401</v>
      </c>
      <c r="H648" s="2"/>
      <c r="I648" s="2">
        <v>-450</v>
      </c>
      <c r="J648" s="2"/>
    </row>
    <row r="649" spans="1:10" ht="12.75">
      <c r="A649" s="2" t="s">
        <v>89</v>
      </c>
      <c r="B649" s="2"/>
      <c r="C649" s="2"/>
      <c r="D649" s="2"/>
      <c r="E649" s="2"/>
      <c r="F649" s="2"/>
      <c r="G649" s="2">
        <v>-440</v>
      </c>
      <c r="H649" s="2"/>
      <c r="I649" s="2">
        <v>-872</v>
      </c>
      <c r="J649" s="2"/>
    </row>
    <row r="650" spans="1:10" ht="12.75">
      <c r="A650" s="2" t="s">
        <v>1036</v>
      </c>
      <c r="B650" s="2"/>
      <c r="C650" s="2"/>
      <c r="D650" s="2"/>
      <c r="E650" s="2"/>
      <c r="F650" s="2"/>
      <c r="G650" s="2">
        <v>0</v>
      </c>
      <c r="H650" s="2"/>
      <c r="I650" s="2">
        <v>0</v>
      </c>
      <c r="J650" s="2"/>
    </row>
    <row r="651" spans="1:10" ht="12.75">
      <c r="A651" s="2" t="s">
        <v>1037</v>
      </c>
      <c r="B651" s="2"/>
      <c r="C651" s="2"/>
      <c r="D651" s="2"/>
      <c r="E651" s="2"/>
      <c r="F651" s="2"/>
      <c r="G651" s="2">
        <v>-4163</v>
      </c>
      <c r="H651" s="2"/>
      <c r="I651" s="2">
        <v>-1322</v>
      </c>
      <c r="J651" s="2"/>
    </row>
    <row r="652" spans="1:10" ht="12.75">
      <c r="A652" s="2" t="s">
        <v>1038</v>
      </c>
      <c r="B652" s="2"/>
      <c r="C652" s="2"/>
      <c r="D652" s="2"/>
      <c r="E652" s="2"/>
      <c r="F652" s="2"/>
      <c r="G652" s="2">
        <v>2841</v>
      </c>
      <c r="H652" s="2"/>
      <c r="I652" s="2">
        <v>0</v>
      </c>
      <c r="J652" s="2"/>
    </row>
    <row r="653" spans="1:10" ht="12.75">
      <c r="A653" s="2" t="s">
        <v>1039</v>
      </c>
      <c r="B653" s="2"/>
      <c r="C653" s="2"/>
      <c r="D653" s="2"/>
      <c r="E653" s="2"/>
      <c r="F653" s="2"/>
      <c r="G653" s="2">
        <v>0</v>
      </c>
      <c r="H653" s="2"/>
      <c r="I653" s="2">
        <v>2841</v>
      </c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 t="s">
        <v>1167</v>
      </c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 t="s">
        <v>1030</v>
      </c>
      <c r="B656" s="2"/>
      <c r="C656" s="2"/>
      <c r="D656" s="2"/>
      <c r="E656" s="2"/>
      <c r="F656" s="2"/>
      <c r="G656" s="2">
        <v>0</v>
      </c>
      <c r="H656" s="2"/>
      <c r="I656" s="2">
        <v>0</v>
      </c>
      <c r="J656" s="2"/>
    </row>
    <row r="657" spans="1:10" ht="12.75">
      <c r="A657" s="2" t="s">
        <v>1031</v>
      </c>
      <c r="B657" s="2"/>
      <c r="C657" s="2"/>
      <c r="D657" s="2"/>
      <c r="E657" s="2"/>
      <c r="F657" s="2"/>
      <c r="G657" s="2">
        <v>216</v>
      </c>
      <c r="H657" s="2"/>
      <c r="I657" s="2">
        <v>0</v>
      </c>
      <c r="J657" s="2"/>
    </row>
    <row r="658" spans="1:10" ht="12.75">
      <c r="A658" s="2" t="s">
        <v>1032</v>
      </c>
      <c r="B658" s="2"/>
      <c r="C658" s="2"/>
      <c r="D658" s="2"/>
      <c r="E658" s="2"/>
      <c r="F658" s="2"/>
      <c r="G658" s="2">
        <v>0</v>
      </c>
      <c r="H658" s="2"/>
      <c r="I658" s="2">
        <v>0</v>
      </c>
      <c r="J658" s="2"/>
    </row>
    <row r="659" spans="1:10" ht="12.75">
      <c r="A659" s="2" t="s">
        <v>1033</v>
      </c>
      <c r="B659" s="2"/>
      <c r="C659" s="2"/>
      <c r="D659" s="2"/>
      <c r="E659" s="2"/>
      <c r="F659" s="2"/>
      <c r="G659" s="2">
        <v>216</v>
      </c>
      <c r="H659" s="2"/>
      <c r="I659" s="2">
        <v>0</v>
      </c>
      <c r="J659" s="2"/>
    </row>
    <row r="660" spans="1:10" ht="12.75">
      <c r="A660" s="2" t="s">
        <v>1038</v>
      </c>
      <c r="B660" s="2"/>
      <c r="C660" s="2"/>
      <c r="D660" s="2"/>
      <c r="E660" s="2"/>
      <c r="F660" s="2"/>
      <c r="G660" s="2">
        <v>0</v>
      </c>
      <c r="H660" s="2"/>
      <c r="I660" s="2">
        <v>0</v>
      </c>
      <c r="J660" s="2"/>
    </row>
    <row r="661" spans="1:10" ht="12.75">
      <c r="A661" s="2" t="s">
        <v>1039</v>
      </c>
      <c r="B661" s="2"/>
      <c r="C661" s="2"/>
      <c r="D661" s="2"/>
      <c r="E661" s="2"/>
      <c r="F661" s="2"/>
      <c r="G661" s="2">
        <v>216</v>
      </c>
      <c r="H661" s="2"/>
      <c r="I661" s="2">
        <v>0</v>
      </c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4" t="s">
        <v>935</v>
      </c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 t="s">
        <v>725</v>
      </c>
      <c r="B664" s="2"/>
      <c r="C664" s="2"/>
      <c r="D664" s="2"/>
      <c r="E664" s="4"/>
      <c r="F664" s="2"/>
      <c r="G664" s="4">
        <v>2007</v>
      </c>
      <c r="H664" s="2"/>
      <c r="I664" s="4">
        <v>2006</v>
      </c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 t="s">
        <v>745</v>
      </c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 t="s">
        <v>1030</v>
      </c>
      <c r="B667" s="2"/>
      <c r="C667" s="2"/>
      <c r="D667" s="2"/>
      <c r="E667" s="2"/>
      <c r="F667" s="2"/>
      <c r="G667" s="2">
        <v>94</v>
      </c>
      <c r="H667" s="2"/>
      <c r="I667" s="2">
        <v>133</v>
      </c>
      <c r="J667" s="2"/>
    </row>
    <row r="668" spans="1:10" ht="12.75">
      <c r="A668" s="2" t="s">
        <v>1031</v>
      </c>
      <c r="B668" s="2"/>
      <c r="C668" s="2"/>
      <c r="D668" s="2"/>
      <c r="E668" s="2"/>
      <c r="F668" s="2"/>
      <c r="G668" s="2">
        <v>11</v>
      </c>
      <c r="H668" s="2"/>
      <c r="I668" s="2">
        <v>20</v>
      </c>
      <c r="J668" s="2"/>
    </row>
    <row r="669" spans="1:9" ht="12.75">
      <c r="A669" s="2" t="s">
        <v>1173</v>
      </c>
      <c r="B669" s="2"/>
      <c r="C669" s="2"/>
      <c r="D669" s="2"/>
      <c r="E669" s="2"/>
      <c r="F669" s="2"/>
      <c r="G669" s="2">
        <v>6000</v>
      </c>
      <c r="H669" s="2"/>
      <c r="I669" s="2">
        <v>0</v>
      </c>
    </row>
    <row r="670" spans="1:10" ht="12.75">
      <c r="A670" s="2" t="s">
        <v>1032</v>
      </c>
      <c r="B670" s="2"/>
      <c r="C670" s="2"/>
      <c r="D670" s="2"/>
      <c r="E670" s="2"/>
      <c r="F670" s="2"/>
      <c r="G670" s="2">
        <v>-39</v>
      </c>
      <c r="H670" s="2"/>
      <c r="I670" s="2">
        <v>-59</v>
      </c>
      <c r="J670" s="2"/>
    </row>
    <row r="671" spans="1:10" ht="12.75">
      <c r="A671" s="2" t="s">
        <v>1033</v>
      </c>
      <c r="B671" s="2"/>
      <c r="C671" s="2"/>
      <c r="D671" s="2"/>
      <c r="E671" s="2"/>
      <c r="F671" s="2"/>
      <c r="G671" s="2">
        <v>6066</v>
      </c>
      <c r="H671" s="2"/>
      <c r="I671" s="2">
        <v>94</v>
      </c>
      <c r="J671" s="2"/>
    </row>
    <row r="672" spans="1:10" ht="12.75">
      <c r="A672" s="2" t="s">
        <v>1034</v>
      </c>
      <c r="B672" s="2"/>
      <c r="C672" s="2"/>
      <c r="D672" s="2"/>
      <c r="E672" s="2"/>
      <c r="F672" s="2"/>
      <c r="G672" s="2">
        <v>-61</v>
      </c>
      <c r="H672" s="2"/>
      <c r="I672" s="2">
        <v>-105</v>
      </c>
      <c r="J672" s="2"/>
    </row>
    <row r="673" spans="1:10" ht="12.75">
      <c r="A673" s="2" t="s">
        <v>1035</v>
      </c>
      <c r="B673" s="2"/>
      <c r="C673" s="2"/>
      <c r="D673" s="2"/>
      <c r="E673" s="2"/>
      <c r="F673" s="2"/>
      <c r="G673" s="2">
        <v>-1513</v>
      </c>
      <c r="H673" s="2"/>
      <c r="I673" s="2">
        <v>-15</v>
      </c>
      <c r="J673" s="2"/>
    </row>
    <row r="674" spans="1:10" ht="12.75">
      <c r="A674" s="2" t="s">
        <v>1036</v>
      </c>
      <c r="B674" s="2"/>
      <c r="C674" s="2"/>
      <c r="D674" s="2"/>
      <c r="E674" s="2"/>
      <c r="F674" s="2"/>
      <c r="G674" s="2">
        <v>39</v>
      </c>
      <c r="H674" s="2"/>
      <c r="I674" s="2">
        <v>59</v>
      </c>
      <c r="J674" s="2"/>
    </row>
    <row r="675" spans="1:10" ht="12.75">
      <c r="A675" s="2" t="s">
        <v>1037</v>
      </c>
      <c r="B675" s="2"/>
      <c r="C675" s="2"/>
      <c r="D675" s="2"/>
      <c r="E675" s="2"/>
      <c r="F675" s="2"/>
      <c r="G675" s="2">
        <v>-1535</v>
      </c>
      <c r="H675" s="2"/>
      <c r="I675" s="2">
        <v>-61</v>
      </c>
      <c r="J675" s="2"/>
    </row>
    <row r="676" spans="1:10" ht="12.75">
      <c r="A676" s="2" t="s">
        <v>1038</v>
      </c>
      <c r="B676" s="2"/>
      <c r="C676" s="2"/>
      <c r="D676" s="2"/>
      <c r="E676" s="2"/>
      <c r="F676" s="2"/>
      <c r="G676" s="2">
        <v>32</v>
      </c>
      <c r="H676" s="2"/>
      <c r="I676" s="2">
        <v>27</v>
      </c>
      <c r="J676" s="2"/>
    </row>
    <row r="677" spans="1:10" ht="12.75">
      <c r="A677" s="2" t="s">
        <v>1039</v>
      </c>
      <c r="B677" s="2"/>
      <c r="C677" s="2"/>
      <c r="D677" s="2"/>
      <c r="E677" s="2"/>
      <c r="F677" s="2"/>
      <c r="G677" s="2">
        <v>4531</v>
      </c>
      <c r="H677" s="2"/>
      <c r="I677" s="2">
        <v>32</v>
      </c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4"/>
      <c r="J679" s="2"/>
    </row>
    <row r="680" spans="1:10" ht="12.75">
      <c r="A680" s="2" t="s">
        <v>1042</v>
      </c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 t="s">
        <v>725</v>
      </c>
      <c r="B682" s="2"/>
      <c r="C682" s="2"/>
      <c r="D682" s="2"/>
      <c r="E682" s="4"/>
      <c r="F682" s="2"/>
      <c r="G682" s="4">
        <v>2007</v>
      </c>
      <c r="H682" s="2"/>
      <c r="I682" s="4">
        <v>2006</v>
      </c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 t="s">
        <v>1043</v>
      </c>
      <c r="B684" s="2"/>
      <c r="C684" s="2"/>
      <c r="D684" s="2"/>
      <c r="E684" s="2"/>
      <c r="F684" s="2"/>
      <c r="G684" s="2">
        <v>42</v>
      </c>
      <c r="H684" s="2"/>
      <c r="I684" s="2">
        <v>41</v>
      </c>
      <c r="J684" s="2"/>
    </row>
    <row r="685" spans="1:10" ht="12.75">
      <c r="A685" s="2" t="s">
        <v>1044</v>
      </c>
      <c r="B685" s="2"/>
      <c r="C685" s="2"/>
      <c r="D685" s="2"/>
      <c r="E685" s="2"/>
      <c r="F685" s="2"/>
      <c r="G685" s="2">
        <v>19</v>
      </c>
      <c r="H685" s="2"/>
      <c r="I685" s="2">
        <v>19</v>
      </c>
      <c r="J685" s="2"/>
    </row>
    <row r="686" spans="1:10" ht="12.75">
      <c r="A686" s="2" t="s">
        <v>1045</v>
      </c>
      <c r="B686" s="2"/>
      <c r="C686" s="2"/>
      <c r="D686" s="2"/>
      <c r="E686" s="2"/>
      <c r="F686" s="2"/>
      <c r="G686" s="5">
        <v>1</v>
      </c>
      <c r="H686" s="2"/>
      <c r="I686" s="5">
        <v>1</v>
      </c>
      <c r="J686" s="2"/>
    </row>
    <row r="687" spans="1:10" ht="12.75">
      <c r="A687" s="2" t="s">
        <v>991</v>
      </c>
      <c r="B687" s="2"/>
      <c r="C687" s="2"/>
      <c r="D687" s="2"/>
      <c r="E687" s="2"/>
      <c r="F687" s="2"/>
      <c r="G687" s="2">
        <f>SUM(G684:G686)</f>
        <v>62</v>
      </c>
      <c r="H687" s="2"/>
      <c r="I687" s="2">
        <f>SUM(I684:I686)</f>
        <v>61</v>
      </c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4"/>
      <c r="J689" s="2"/>
    </row>
    <row r="690" spans="1:10" ht="12.75">
      <c r="A690" s="2" t="s">
        <v>1046</v>
      </c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4" t="s">
        <v>49</v>
      </c>
      <c r="G692" s="2"/>
      <c r="H692" s="4" t="s">
        <v>49</v>
      </c>
      <c r="I692" s="2"/>
      <c r="J692" s="2"/>
    </row>
    <row r="693" spans="1:10" ht="12.75">
      <c r="A693" s="2"/>
      <c r="B693" s="2"/>
      <c r="C693" s="2"/>
      <c r="D693" s="2"/>
      <c r="E693" s="2"/>
      <c r="F693" s="4" t="s">
        <v>50</v>
      </c>
      <c r="G693" s="2"/>
      <c r="H693" s="4" t="s">
        <v>50</v>
      </c>
      <c r="I693" s="2"/>
      <c r="J693" s="2"/>
    </row>
    <row r="694" spans="1:10" ht="12.75">
      <c r="A694" s="2" t="s">
        <v>725</v>
      </c>
      <c r="B694" s="2"/>
      <c r="C694" s="2"/>
      <c r="D694" s="2"/>
      <c r="E694" s="11" t="s">
        <v>1107</v>
      </c>
      <c r="F694" s="4" t="s">
        <v>51</v>
      </c>
      <c r="G694" s="11" t="s">
        <v>1246</v>
      </c>
      <c r="H694" s="4" t="s">
        <v>51</v>
      </c>
      <c r="I694" s="11" t="s">
        <v>1108</v>
      </c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 t="s">
        <v>52</v>
      </c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 t="s">
        <v>58</v>
      </c>
      <c r="B697" s="2"/>
      <c r="C697" s="2"/>
      <c r="D697" s="2"/>
      <c r="E697" s="2">
        <v>19087</v>
      </c>
      <c r="F697" s="2">
        <v>0</v>
      </c>
      <c r="G697" s="2">
        <v>22030</v>
      </c>
      <c r="H697" s="2">
        <v>0</v>
      </c>
      <c r="I697" s="2">
        <v>26406</v>
      </c>
      <c r="J697" s="2"/>
    </row>
    <row r="698" spans="1:10" ht="12.75">
      <c r="A698" s="2" t="s">
        <v>996</v>
      </c>
      <c r="B698" s="2"/>
      <c r="C698" s="2"/>
      <c r="D698" s="2"/>
      <c r="E698" s="5">
        <v>436</v>
      </c>
      <c r="F698" s="5">
        <v>0</v>
      </c>
      <c r="G698" s="5">
        <v>466</v>
      </c>
      <c r="H698" s="5">
        <v>0</v>
      </c>
      <c r="I698" s="5">
        <v>478</v>
      </c>
      <c r="J698" s="2"/>
    </row>
    <row r="699" spans="1:10" ht="12.75">
      <c r="A699" s="2" t="s">
        <v>991</v>
      </c>
      <c r="B699" s="2"/>
      <c r="C699" s="2"/>
      <c r="D699" s="2"/>
      <c r="E699" s="2">
        <f>SUM(E697:E698)</f>
        <v>19523</v>
      </c>
      <c r="F699" s="2">
        <f>SUM(F697:F698)</f>
        <v>0</v>
      </c>
      <c r="G699" s="2">
        <f>SUM(G697:G698)</f>
        <v>22496</v>
      </c>
      <c r="H699" s="2">
        <f>SUM(H697:H698)</f>
        <v>0</v>
      </c>
      <c r="I699" s="2">
        <f>SUM(I697:I698)</f>
        <v>26884</v>
      </c>
      <c r="J699" s="2"/>
    </row>
    <row r="700" spans="1:10" ht="12.75">
      <c r="A700" s="2" t="s">
        <v>53</v>
      </c>
      <c r="B700" s="2"/>
      <c r="C700" s="2"/>
      <c r="D700" s="2"/>
      <c r="E700" s="5">
        <v>-35</v>
      </c>
      <c r="F700" s="5">
        <v>0</v>
      </c>
      <c r="G700" s="5">
        <v>-48</v>
      </c>
      <c r="H700" s="5">
        <v>0</v>
      </c>
      <c r="I700" s="5">
        <v>-33</v>
      </c>
      <c r="J700" s="2"/>
    </row>
    <row r="701" spans="1:10" ht="12.75">
      <c r="A701" s="2" t="s">
        <v>54</v>
      </c>
      <c r="B701" s="2"/>
      <c r="C701" s="2"/>
      <c r="D701" s="2"/>
      <c r="E701" s="2">
        <f>SUM(E699:E700)</f>
        <v>19488</v>
      </c>
      <c r="F701" s="2">
        <f>SUM(F699:F700)</f>
        <v>0</v>
      </c>
      <c r="G701" s="2">
        <f>SUM(G699:G700)</f>
        <v>22448</v>
      </c>
      <c r="H701" s="2">
        <f>SUM(H699:H700)</f>
        <v>0</v>
      </c>
      <c r="I701" s="2">
        <f>SUM(I699:I700)</f>
        <v>26851</v>
      </c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 t="s">
        <v>997</v>
      </c>
      <c r="B703" s="2"/>
      <c r="C703" s="2"/>
      <c r="D703" s="2"/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 t="s">
        <v>55</v>
      </c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 t="s">
        <v>406</v>
      </c>
      <c r="B706" s="2"/>
      <c r="C706" s="2"/>
      <c r="D706" s="2"/>
      <c r="E706" s="2">
        <v>0</v>
      </c>
      <c r="F706" s="2">
        <v>0</v>
      </c>
      <c r="G706" s="2">
        <v>0</v>
      </c>
      <c r="H706" s="2">
        <v>0</v>
      </c>
      <c r="I706" s="2">
        <v>1530</v>
      </c>
      <c r="J706" s="2"/>
    </row>
    <row r="707" spans="1:10" ht="12.75">
      <c r="A707" s="2" t="s">
        <v>1174</v>
      </c>
      <c r="B707" s="2"/>
      <c r="C707" s="2"/>
      <c r="D707" s="2"/>
      <c r="E707" s="2">
        <v>0</v>
      </c>
      <c r="F707" s="2">
        <v>0</v>
      </c>
      <c r="G707" s="2">
        <v>0</v>
      </c>
      <c r="H707" s="2">
        <v>-382</v>
      </c>
      <c r="I707" s="2">
        <v>-382</v>
      </c>
      <c r="J707" s="2"/>
    </row>
    <row r="708" spans="1:10" ht="12.75">
      <c r="A708" s="2" t="s">
        <v>996</v>
      </c>
      <c r="B708" s="2"/>
      <c r="C708" s="2"/>
      <c r="D708" s="2"/>
      <c r="E708" s="5">
        <v>35</v>
      </c>
      <c r="F708" s="5">
        <v>0</v>
      </c>
      <c r="G708" s="5">
        <v>48</v>
      </c>
      <c r="H708" s="5">
        <v>0</v>
      </c>
      <c r="I708" s="5">
        <v>33</v>
      </c>
      <c r="J708" s="2"/>
    </row>
    <row r="709" spans="1:10" ht="12.75">
      <c r="A709" s="2" t="s">
        <v>991</v>
      </c>
      <c r="B709" s="2"/>
      <c r="C709" s="2"/>
      <c r="D709" s="2"/>
      <c r="E709" s="2">
        <f>SUM(E706:E708)</f>
        <v>35</v>
      </c>
      <c r="F709" s="2">
        <f>SUM(F706:F708)</f>
        <v>0</v>
      </c>
      <c r="G709" s="2">
        <f>SUM(G706:G708)</f>
        <v>48</v>
      </c>
      <c r="H709" s="2">
        <f>SUM(H706:H708)</f>
        <v>-382</v>
      </c>
      <c r="I709" s="2">
        <f>SUM(I706:I708)</f>
        <v>1181</v>
      </c>
      <c r="J709" s="2"/>
    </row>
    <row r="710" spans="1:10" ht="12.75">
      <c r="A710" s="2" t="s">
        <v>56</v>
      </c>
      <c r="B710" s="2"/>
      <c r="C710" s="2"/>
      <c r="D710" s="2"/>
      <c r="E710" s="5">
        <v>-35</v>
      </c>
      <c r="F710" s="5">
        <v>0</v>
      </c>
      <c r="G710" s="5">
        <v>-48</v>
      </c>
      <c r="H710" s="5">
        <v>0</v>
      </c>
      <c r="I710" s="5">
        <v>-33</v>
      </c>
      <c r="J710" s="2"/>
    </row>
    <row r="711" spans="1:10" ht="12.75">
      <c r="A711" s="2" t="s">
        <v>57</v>
      </c>
      <c r="B711" s="2"/>
      <c r="C711" s="2"/>
      <c r="D711" s="2"/>
      <c r="E711" s="2">
        <f>SUM(E709:E710)</f>
        <v>0</v>
      </c>
      <c r="F711" s="2">
        <f>SUM(F709:F710)</f>
        <v>0</v>
      </c>
      <c r="G711" s="2">
        <f>SUM(G709:G710)</f>
        <v>0</v>
      </c>
      <c r="H711" s="2">
        <f>SUM(H709:H710)</f>
        <v>-382</v>
      </c>
      <c r="I711" s="2">
        <f>SUM(I709:I710)</f>
        <v>1148</v>
      </c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 t="s">
        <v>998</v>
      </c>
      <c r="B713" s="2"/>
      <c r="C713" s="2"/>
      <c r="D713" s="2"/>
      <c r="E713" s="2">
        <v>0</v>
      </c>
      <c r="F713" s="2">
        <v>0</v>
      </c>
      <c r="G713" s="2">
        <v>0</v>
      </c>
      <c r="H713" s="2">
        <v>-382</v>
      </c>
      <c r="I713" s="2">
        <v>1148</v>
      </c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4" t="s">
        <v>936</v>
      </c>
      <c r="J714" s="2"/>
    </row>
    <row r="715" spans="1:10" ht="12.75">
      <c r="A715" s="2"/>
      <c r="B715" s="2"/>
      <c r="C715" s="2"/>
      <c r="D715" s="2"/>
      <c r="E715" s="2"/>
      <c r="F715" s="4" t="s">
        <v>63</v>
      </c>
      <c r="G715" s="20"/>
      <c r="H715" s="4" t="s">
        <v>64</v>
      </c>
      <c r="I715" s="2"/>
      <c r="J715" s="2"/>
    </row>
    <row r="716" spans="1:10" ht="12.75">
      <c r="A716" s="2" t="s">
        <v>60</v>
      </c>
      <c r="B716" s="2"/>
      <c r="C716" s="2"/>
      <c r="D716" s="2"/>
      <c r="E716" s="2"/>
      <c r="F716" s="4" t="s">
        <v>1312</v>
      </c>
      <c r="G716" s="20"/>
      <c r="H716" s="4" t="s">
        <v>1312</v>
      </c>
      <c r="I716" s="2"/>
      <c r="J716" s="2"/>
    </row>
    <row r="717" spans="1:10" ht="12.75">
      <c r="A717" s="2" t="s">
        <v>61</v>
      </c>
      <c r="B717" s="2"/>
      <c r="C717" s="2"/>
      <c r="D717" s="2" t="s">
        <v>62</v>
      </c>
      <c r="E717" s="2"/>
      <c r="F717" s="13">
        <v>6434.7</v>
      </c>
      <c r="G717" s="8"/>
      <c r="H717" s="13">
        <f>F717*0.26</f>
        <v>1673.022</v>
      </c>
      <c r="I717" s="2"/>
      <c r="J717" s="2"/>
    </row>
    <row r="718" spans="1:10" ht="12.75">
      <c r="A718" s="2" t="s">
        <v>65</v>
      </c>
      <c r="B718" s="2"/>
      <c r="C718" s="2"/>
      <c r="D718" s="2" t="s">
        <v>76</v>
      </c>
      <c r="E718" s="2"/>
      <c r="F718" s="13">
        <v>11376.8</v>
      </c>
      <c r="G718" s="8"/>
      <c r="H718" s="13">
        <f aca="true" t="shared" si="0" ref="H718:H725">F718*0.26</f>
        <v>2957.968</v>
      </c>
      <c r="I718" s="2"/>
      <c r="J718" s="2"/>
    </row>
    <row r="719" spans="1:10" ht="12.75">
      <c r="A719" s="2" t="s">
        <v>66</v>
      </c>
      <c r="B719" s="2"/>
      <c r="C719" s="2"/>
      <c r="D719" s="2" t="s">
        <v>77</v>
      </c>
      <c r="E719" s="2"/>
      <c r="F719" s="13">
        <v>10809.7</v>
      </c>
      <c r="G719" s="8"/>
      <c r="H719" s="13">
        <f t="shared" si="0"/>
        <v>2810.5220000000004</v>
      </c>
      <c r="I719" s="2"/>
      <c r="J719" s="2"/>
    </row>
    <row r="720" spans="1:10" ht="12.75">
      <c r="A720" s="2" t="s">
        <v>67</v>
      </c>
      <c r="B720" s="2"/>
      <c r="C720" s="2"/>
      <c r="D720" s="2" t="s">
        <v>78</v>
      </c>
      <c r="E720" s="2"/>
      <c r="F720" s="13">
        <v>7363.4</v>
      </c>
      <c r="G720" s="8"/>
      <c r="H720" s="13">
        <f t="shared" si="0"/>
        <v>1914.484</v>
      </c>
      <c r="I720" s="2"/>
      <c r="J720" s="2"/>
    </row>
    <row r="721" spans="1:10" ht="12.75">
      <c r="A721" s="2" t="s">
        <v>72</v>
      </c>
      <c r="B721" s="2"/>
      <c r="C721" s="2"/>
      <c r="D721" s="2" t="s">
        <v>79</v>
      </c>
      <c r="E721" s="2"/>
      <c r="F721" s="13">
        <v>9996.7</v>
      </c>
      <c r="G721" s="8"/>
      <c r="H721" s="13">
        <f t="shared" si="0"/>
        <v>2599.1420000000003</v>
      </c>
      <c r="I721" s="2"/>
      <c r="J721" s="2"/>
    </row>
    <row r="722" spans="1:10" ht="12.75">
      <c r="A722" s="2" t="s">
        <v>73</v>
      </c>
      <c r="B722" s="2"/>
      <c r="C722" s="2"/>
      <c r="D722" s="2" t="s">
        <v>80</v>
      </c>
      <c r="E722" s="2"/>
      <c r="F722" s="13">
        <v>20414</v>
      </c>
      <c r="G722" s="8"/>
      <c r="H722" s="13">
        <f t="shared" si="0"/>
        <v>5307.64</v>
      </c>
      <c r="I722" s="2"/>
      <c r="J722" s="2"/>
    </row>
    <row r="723" spans="1:10" ht="12.75">
      <c r="A723" s="2" t="s">
        <v>74</v>
      </c>
      <c r="B723" s="2"/>
      <c r="C723" s="2"/>
      <c r="D723" s="2" t="s">
        <v>81</v>
      </c>
      <c r="E723" s="2"/>
      <c r="F723" s="13">
        <v>3893.7</v>
      </c>
      <c r="G723" s="8"/>
      <c r="H723" s="13">
        <f t="shared" si="0"/>
        <v>1012.362</v>
      </c>
      <c r="I723" s="2"/>
      <c r="J723" s="2"/>
    </row>
    <row r="724" spans="1:10" ht="12.75">
      <c r="A724" s="2" t="s">
        <v>75</v>
      </c>
      <c r="B724" s="2"/>
      <c r="C724" s="2"/>
      <c r="D724" s="2" t="s">
        <v>82</v>
      </c>
      <c r="E724" s="2"/>
      <c r="F724" s="13">
        <v>3228</v>
      </c>
      <c r="G724" s="8"/>
      <c r="H724" s="13">
        <f t="shared" si="0"/>
        <v>839.28</v>
      </c>
      <c r="I724" s="2"/>
      <c r="J724" s="2"/>
    </row>
    <row r="725" spans="1:10" ht="12.75">
      <c r="A725" s="2" t="s">
        <v>1200</v>
      </c>
      <c r="B725" s="2"/>
      <c r="C725" s="2"/>
      <c r="D725" s="2" t="s">
        <v>83</v>
      </c>
      <c r="E725" s="2"/>
      <c r="F725" s="13">
        <v>11457</v>
      </c>
      <c r="G725" s="8"/>
      <c r="H725" s="13">
        <f t="shared" si="0"/>
        <v>2978.82</v>
      </c>
      <c r="I725" s="2"/>
      <c r="J725" s="2"/>
    </row>
    <row r="726" spans="1:10" ht="12.75">
      <c r="A726" s="2" t="s">
        <v>1109</v>
      </c>
      <c r="B726" s="2"/>
      <c r="C726" s="2"/>
      <c r="D726" s="2" t="s">
        <v>1110</v>
      </c>
      <c r="E726" s="2"/>
      <c r="F726" s="25">
        <v>16588</v>
      </c>
      <c r="G726" s="8"/>
      <c r="H726" s="25">
        <f>F726*0.26</f>
        <v>4312.88</v>
      </c>
      <c r="I726" s="2"/>
      <c r="J726" s="2"/>
    </row>
    <row r="727" spans="1:10" ht="12.75">
      <c r="A727" s="2" t="s">
        <v>991</v>
      </c>
      <c r="B727" s="2"/>
      <c r="C727" s="2"/>
      <c r="D727" s="2"/>
      <c r="E727" s="2"/>
      <c r="F727" s="13">
        <f>SUM(F717:F726)</f>
        <v>101562</v>
      </c>
      <c r="G727" s="2"/>
      <c r="H727" s="13">
        <f>SUM(H717:H726)</f>
        <v>26406.120000000003</v>
      </c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4"/>
      <c r="J729" s="2"/>
    </row>
    <row r="730" spans="1:10" ht="12.75">
      <c r="A730" s="2" t="s">
        <v>1047</v>
      </c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 t="s">
        <v>725</v>
      </c>
      <c r="B732" s="2"/>
      <c r="C732" s="2"/>
      <c r="D732" s="2"/>
      <c r="E732" s="4"/>
      <c r="F732" s="2"/>
      <c r="G732" s="4">
        <v>2007</v>
      </c>
      <c r="H732" s="2"/>
      <c r="I732" s="4">
        <v>2006</v>
      </c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 t="s">
        <v>1048</v>
      </c>
      <c r="B734" s="2"/>
      <c r="C734" s="2"/>
      <c r="D734" s="2"/>
      <c r="E734" s="2"/>
      <c r="F734" s="2"/>
      <c r="G734" s="2">
        <v>822</v>
      </c>
      <c r="H734" s="2"/>
      <c r="I734" s="2">
        <v>3508</v>
      </c>
      <c r="J734" s="2"/>
    </row>
    <row r="735" spans="1:10" ht="12.75">
      <c r="A735" s="2" t="s">
        <v>1049</v>
      </c>
      <c r="B735" s="2"/>
      <c r="C735" s="2"/>
      <c r="D735" s="2"/>
      <c r="E735" s="2"/>
      <c r="F735" s="2"/>
      <c r="G735" s="5">
        <v>1996</v>
      </c>
      <c r="H735" s="2"/>
      <c r="I735" s="5">
        <v>2686</v>
      </c>
      <c r="J735" s="2"/>
    </row>
    <row r="736" spans="1:10" ht="12.75">
      <c r="A736" s="2" t="s">
        <v>991</v>
      </c>
      <c r="B736" s="2"/>
      <c r="C736" s="2"/>
      <c r="D736" s="2"/>
      <c r="E736" s="2"/>
      <c r="F736" s="2"/>
      <c r="G736" s="2">
        <f>SUM(G734:G735)</f>
        <v>2818</v>
      </c>
      <c r="H736" s="2"/>
      <c r="I736" s="2">
        <f>SUM(I734:I735)</f>
        <v>6194</v>
      </c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 t="s">
        <v>955</v>
      </c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4"/>
      <c r="J740" s="2"/>
    </row>
    <row r="741" spans="1:10" ht="12.75">
      <c r="A741" s="2" t="s">
        <v>1050</v>
      </c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 t="s">
        <v>725</v>
      </c>
      <c r="B743" s="2"/>
      <c r="C743" s="2"/>
      <c r="D743" s="2"/>
      <c r="E743" s="4"/>
      <c r="F743" s="2"/>
      <c r="G743" s="4">
        <v>2007</v>
      </c>
      <c r="H743" s="2"/>
      <c r="I743" s="4">
        <v>2006</v>
      </c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 t="s">
        <v>1051</v>
      </c>
      <c r="B745" s="2"/>
      <c r="C745" s="2"/>
      <c r="D745" s="2"/>
      <c r="E745" s="2"/>
      <c r="F745" s="2"/>
      <c r="G745" s="2">
        <v>1336</v>
      </c>
      <c r="H745" s="2"/>
      <c r="I745" s="2">
        <v>3373</v>
      </c>
      <c r="J745" s="2"/>
    </row>
    <row r="746" spans="1:10" ht="12.75">
      <c r="A746" s="2" t="s">
        <v>1052</v>
      </c>
      <c r="B746" s="2"/>
      <c r="C746" s="2"/>
      <c r="D746" s="2"/>
      <c r="E746" s="2"/>
      <c r="F746" s="2"/>
      <c r="G746" s="2">
        <v>102</v>
      </c>
      <c r="H746" s="2"/>
      <c r="I746" s="2">
        <v>103</v>
      </c>
      <c r="J746" s="2"/>
    </row>
    <row r="747" spans="1:10" ht="12.75">
      <c r="A747" s="2" t="s">
        <v>1053</v>
      </c>
      <c r="B747" s="2"/>
      <c r="C747" s="2"/>
      <c r="D747" s="2"/>
      <c r="E747" s="2"/>
      <c r="F747" s="2"/>
      <c r="G747" s="5">
        <v>611</v>
      </c>
      <c r="H747" s="2"/>
      <c r="I747" s="5">
        <v>1109</v>
      </c>
      <c r="J747" s="2"/>
    </row>
    <row r="748" spans="1:10" ht="12.75">
      <c r="A748" s="2" t="s">
        <v>991</v>
      </c>
      <c r="B748" s="2"/>
      <c r="C748" s="2"/>
      <c r="D748" s="2"/>
      <c r="E748" s="2"/>
      <c r="F748" s="2"/>
      <c r="G748" s="2">
        <f>SUM(G745:G747)</f>
        <v>2049</v>
      </c>
      <c r="H748" s="2"/>
      <c r="I748" s="2">
        <f>SUM(I745:I747)</f>
        <v>4585</v>
      </c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 t="s">
        <v>956</v>
      </c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 t="s">
        <v>925</v>
      </c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 t="s">
        <v>926</v>
      </c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 t="s">
        <v>1054</v>
      </c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 t="s">
        <v>725</v>
      </c>
      <c r="B757" s="2"/>
      <c r="C757" s="2"/>
      <c r="D757" s="2"/>
      <c r="E757" s="4"/>
      <c r="F757" s="2"/>
      <c r="G757" s="4">
        <v>2007</v>
      </c>
      <c r="H757" s="2"/>
      <c r="I757" s="4">
        <v>2006</v>
      </c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 t="s">
        <v>1055</v>
      </c>
      <c r="B759" s="2"/>
      <c r="C759" s="2"/>
      <c r="D759" s="2"/>
      <c r="E759" s="2"/>
      <c r="F759" s="2"/>
      <c r="G759" s="2">
        <v>6147</v>
      </c>
      <c r="H759" s="2"/>
      <c r="I759" s="2">
        <v>2169</v>
      </c>
      <c r="J759" s="2"/>
    </row>
    <row r="760" spans="1:10" ht="12.75">
      <c r="A760" s="2" t="s">
        <v>1056</v>
      </c>
      <c r="B760" s="2"/>
      <c r="C760" s="2"/>
      <c r="D760" s="2"/>
      <c r="E760" s="2"/>
      <c r="F760" s="2"/>
      <c r="G760" s="5">
        <v>373</v>
      </c>
      <c r="H760" s="2"/>
      <c r="I760" s="5">
        <v>373</v>
      </c>
      <c r="J760" s="2"/>
    </row>
    <row r="761" spans="1:10" ht="12.75">
      <c r="A761" s="2" t="s">
        <v>991</v>
      </c>
      <c r="B761" s="2"/>
      <c r="C761" s="2"/>
      <c r="D761" s="2"/>
      <c r="E761" s="2"/>
      <c r="F761" s="2"/>
      <c r="G761" s="2">
        <f>SUM(G759:G760)</f>
        <v>6520</v>
      </c>
      <c r="H761" s="2"/>
      <c r="I761" s="2">
        <f>SUM(I759:I760)</f>
        <v>2542</v>
      </c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 t="s">
        <v>249</v>
      </c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4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4" t="s">
        <v>937</v>
      </c>
      <c r="J765" s="2"/>
    </row>
    <row r="766" spans="1:10" ht="12.75">
      <c r="A766" s="2" t="s">
        <v>1057</v>
      </c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3"/>
      <c r="B767" s="2"/>
      <c r="C767" s="2"/>
      <c r="D767" s="2"/>
      <c r="E767" s="2"/>
      <c r="F767" s="2"/>
      <c r="G767" s="2"/>
      <c r="H767" s="2" t="s">
        <v>1247</v>
      </c>
      <c r="I767" s="2"/>
      <c r="J767" s="2"/>
    </row>
    <row r="768" spans="1:10" ht="12.75">
      <c r="A768" s="2"/>
      <c r="B768" s="2"/>
      <c r="C768" s="2"/>
      <c r="D768" s="2"/>
      <c r="E768" s="4" t="s">
        <v>1302</v>
      </c>
      <c r="F768" s="4" t="s">
        <v>1308</v>
      </c>
      <c r="G768" s="4" t="s">
        <v>1310</v>
      </c>
      <c r="H768" s="4" t="s">
        <v>718</v>
      </c>
      <c r="I768" s="2"/>
      <c r="J768" s="2"/>
    </row>
    <row r="769" spans="1:10" ht="12.75">
      <c r="A769" s="2"/>
      <c r="B769" s="2"/>
      <c r="C769" s="2"/>
      <c r="D769" s="2"/>
      <c r="E769" s="4" t="s">
        <v>1303</v>
      </c>
      <c r="F769" s="4" t="s">
        <v>1309</v>
      </c>
      <c r="G769" s="4" t="s">
        <v>1311</v>
      </c>
      <c r="H769" s="4" t="s">
        <v>1311</v>
      </c>
      <c r="I769" s="4" t="s">
        <v>991</v>
      </c>
      <c r="J769" s="2"/>
    </row>
    <row r="770" spans="1:10" ht="12.75">
      <c r="A770" s="2"/>
      <c r="B770" s="2"/>
      <c r="C770" s="2"/>
      <c r="D770" s="2"/>
      <c r="E770" s="11" t="s">
        <v>1304</v>
      </c>
      <c r="F770" s="4" t="s">
        <v>1312</v>
      </c>
      <c r="G770" s="4" t="s">
        <v>1312</v>
      </c>
      <c r="H770" s="4" t="s">
        <v>1312</v>
      </c>
      <c r="I770" s="4" t="s">
        <v>1312</v>
      </c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7" t="s">
        <v>1316</v>
      </c>
      <c r="B772" s="2"/>
      <c r="C772" s="2"/>
      <c r="D772" s="2"/>
      <c r="E772" s="2">
        <v>131254</v>
      </c>
      <c r="F772" s="2">
        <v>1313</v>
      </c>
      <c r="G772" s="2">
        <v>1211</v>
      </c>
      <c r="H772" s="2">
        <v>0</v>
      </c>
      <c r="I772" s="2">
        <f>SUM(F772:H772)</f>
        <v>2524</v>
      </c>
      <c r="J772" s="2"/>
    </row>
    <row r="773" spans="1:10" ht="12.75">
      <c r="A773" s="2" t="s">
        <v>1248</v>
      </c>
      <c r="B773" s="2"/>
      <c r="C773" s="2"/>
      <c r="D773" s="2"/>
      <c r="E773" s="2">
        <v>78293</v>
      </c>
      <c r="F773" s="2">
        <v>783</v>
      </c>
      <c r="G773" s="2">
        <v>15527</v>
      </c>
      <c r="H773" s="2"/>
      <c r="I773" s="2">
        <f>SUM(F773:H773)</f>
        <v>16310</v>
      </c>
      <c r="J773" s="2"/>
    </row>
    <row r="774" spans="1:10" ht="12.75">
      <c r="A774" s="2" t="s">
        <v>1249</v>
      </c>
      <c r="B774" s="2"/>
      <c r="C774" s="2"/>
      <c r="D774" s="2"/>
      <c r="E774" s="2">
        <v>1865</v>
      </c>
      <c r="F774" s="2">
        <v>19</v>
      </c>
      <c r="G774" s="2"/>
      <c r="H774" s="2"/>
      <c r="I774" s="2">
        <f aca="true" t="shared" si="1" ref="I774:I787">SUM(F774:H774)</f>
        <v>19</v>
      </c>
      <c r="J774" s="2"/>
    </row>
    <row r="775" spans="1:10" ht="12.75">
      <c r="A775" s="2" t="s">
        <v>1250</v>
      </c>
      <c r="B775" s="2"/>
      <c r="C775" s="2"/>
      <c r="D775" s="2"/>
      <c r="E775" s="2">
        <v>2381</v>
      </c>
      <c r="F775" s="2">
        <v>24</v>
      </c>
      <c r="G775" s="2">
        <v>425</v>
      </c>
      <c r="H775" s="2"/>
      <c r="I775" s="2">
        <f t="shared" si="1"/>
        <v>449</v>
      </c>
      <c r="J775" s="2"/>
    </row>
    <row r="776" spans="1:10" ht="12.75">
      <c r="A776" s="2" t="s">
        <v>1251</v>
      </c>
      <c r="B776" s="2"/>
      <c r="C776" s="2"/>
      <c r="D776" s="2"/>
      <c r="E776" s="2">
        <v>6783</v>
      </c>
      <c r="F776" s="2">
        <v>68</v>
      </c>
      <c r="G776" s="2"/>
      <c r="H776" s="2"/>
      <c r="I776" s="2">
        <f t="shared" si="1"/>
        <v>68</v>
      </c>
      <c r="J776" s="2"/>
    </row>
    <row r="777" spans="1:10" ht="12.75">
      <c r="A777" s="2" t="s">
        <v>1252</v>
      </c>
      <c r="B777" s="2"/>
      <c r="C777" s="2"/>
      <c r="D777" s="2"/>
      <c r="E777" s="2">
        <v>2331</v>
      </c>
      <c r="F777" s="2">
        <v>23</v>
      </c>
      <c r="G777" s="2"/>
      <c r="H777" s="2"/>
      <c r="I777" s="2">
        <f t="shared" si="1"/>
        <v>23</v>
      </c>
      <c r="J777" s="2"/>
    </row>
    <row r="778" spans="1:10" ht="12.75">
      <c r="A778" s="2" t="s">
        <v>1271</v>
      </c>
      <c r="B778" s="2"/>
      <c r="C778" s="2"/>
      <c r="D778" s="2"/>
      <c r="E778" s="2">
        <v>5524</v>
      </c>
      <c r="F778" s="2">
        <v>55</v>
      </c>
      <c r="G778" s="2"/>
      <c r="H778" s="2">
        <v>1105</v>
      </c>
      <c r="I778" s="2">
        <f t="shared" si="1"/>
        <v>1160</v>
      </c>
      <c r="J778" s="2"/>
    </row>
    <row r="779" spans="1:10" ht="12.75">
      <c r="A779" s="2" t="s">
        <v>1259</v>
      </c>
      <c r="B779" s="2"/>
      <c r="C779" s="2"/>
      <c r="D779" s="2"/>
      <c r="E779" s="2">
        <v>6147</v>
      </c>
      <c r="F779" s="2">
        <v>61</v>
      </c>
      <c r="G779" s="2"/>
      <c r="H779" s="2"/>
      <c r="I779" s="2">
        <f t="shared" si="1"/>
        <v>61</v>
      </c>
      <c r="J779" s="2"/>
    </row>
    <row r="780" spans="1:10" ht="12.75">
      <c r="A780" s="2" t="s">
        <v>1272</v>
      </c>
      <c r="B780" s="2"/>
      <c r="C780" s="2"/>
      <c r="D780" s="2"/>
      <c r="E780" s="2">
        <v>2950</v>
      </c>
      <c r="F780" s="2">
        <v>30</v>
      </c>
      <c r="G780" s="2"/>
      <c r="H780" s="2">
        <v>118</v>
      </c>
      <c r="I780" s="2">
        <f t="shared" si="1"/>
        <v>148</v>
      </c>
      <c r="J780" s="2"/>
    </row>
    <row r="781" spans="1:10" ht="12.75">
      <c r="A781" s="2" t="s">
        <v>1273</v>
      </c>
      <c r="B781" s="2"/>
      <c r="C781" s="2"/>
      <c r="D781" s="2"/>
      <c r="E781" s="2">
        <v>5714</v>
      </c>
      <c r="F781" s="2">
        <v>57</v>
      </c>
      <c r="G781" s="2"/>
      <c r="H781" s="2">
        <v>1143</v>
      </c>
      <c r="I781" s="2">
        <f t="shared" si="1"/>
        <v>1200</v>
      </c>
      <c r="J781" s="2"/>
    </row>
    <row r="782" spans="1:10" ht="12.75">
      <c r="A782" s="2" t="s">
        <v>1274</v>
      </c>
      <c r="B782" s="2"/>
      <c r="C782" s="2"/>
      <c r="D782" s="2"/>
      <c r="E782" s="2">
        <v>1559</v>
      </c>
      <c r="F782" s="2">
        <v>16</v>
      </c>
      <c r="G782" s="2"/>
      <c r="H782" s="2">
        <v>62</v>
      </c>
      <c r="I782" s="2">
        <f t="shared" si="1"/>
        <v>78</v>
      </c>
      <c r="J782" s="2"/>
    </row>
    <row r="783" spans="1:10" ht="12.75">
      <c r="A783" s="2" t="s">
        <v>1275</v>
      </c>
      <c r="B783" s="2"/>
      <c r="C783" s="2"/>
      <c r="D783" s="2"/>
      <c r="E783" s="2">
        <v>5524</v>
      </c>
      <c r="F783" s="2">
        <v>55</v>
      </c>
      <c r="G783" s="2"/>
      <c r="H783" s="2">
        <v>1105</v>
      </c>
      <c r="I783" s="2">
        <f t="shared" si="1"/>
        <v>1160</v>
      </c>
      <c r="J783" s="2"/>
    </row>
    <row r="784" spans="1:10" ht="12.75">
      <c r="A784" s="2" t="s">
        <v>1276</v>
      </c>
      <c r="B784" s="2"/>
      <c r="C784" s="2"/>
      <c r="D784" s="2"/>
      <c r="E784" s="2">
        <v>2850</v>
      </c>
      <c r="F784" s="2">
        <v>28</v>
      </c>
      <c r="G784" s="2"/>
      <c r="H784" s="2">
        <v>114</v>
      </c>
      <c r="I784" s="2">
        <f t="shared" si="1"/>
        <v>142</v>
      </c>
      <c r="J784" s="2"/>
    </row>
    <row r="785" spans="1:10" ht="12.75">
      <c r="A785" s="2" t="s">
        <v>1277</v>
      </c>
      <c r="B785" s="2"/>
      <c r="C785" s="2"/>
      <c r="D785" s="2"/>
      <c r="E785" s="2">
        <v>4441</v>
      </c>
      <c r="F785" s="2">
        <v>44</v>
      </c>
      <c r="G785" s="2"/>
      <c r="H785" s="2">
        <v>178</v>
      </c>
      <c r="I785" s="2">
        <f t="shared" si="1"/>
        <v>222</v>
      </c>
      <c r="J785" s="2"/>
    </row>
    <row r="786" spans="1:10" ht="12.75">
      <c r="A786" s="2" t="s">
        <v>1278</v>
      </c>
      <c r="B786" s="2"/>
      <c r="C786" s="2"/>
      <c r="D786" s="2"/>
      <c r="E786" s="2">
        <v>5800</v>
      </c>
      <c r="F786" s="2">
        <v>58</v>
      </c>
      <c r="G786" s="2"/>
      <c r="H786" s="2">
        <v>232</v>
      </c>
      <c r="I786" s="2">
        <f t="shared" si="1"/>
        <v>290</v>
      </c>
      <c r="J786" s="2"/>
    </row>
    <row r="787" spans="1:10" ht="12.75">
      <c r="A787" s="2" t="s">
        <v>1314</v>
      </c>
      <c r="B787" s="2"/>
      <c r="C787" s="2"/>
      <c r="D787" s="2"/>
      <c r="E787" s="2"/>
      <c r="F787" s="2"/>
      <c r="G787" s="2">
        <v>-1227</v>
      </c>
      <c r="H787" s="2">
        <v>-415</v>
      </c>
      <c r="I787" s="2">
        <f t="shared" si="1"/>
        <v>-1642</v>
      </c>
      <c r="J787" s="2"/>
    </row>
    <row r="788" spans="1:10" ht="12.75">
      <c r="A788" s="2" t="s">
        <v>1315</v>
      </c>
      <c r="B788" s="2"/>
      <c r="C788" s="2"/>
      <c r="D788" s="2"/>
      <c r="E788" s="5"/>
      <c r="F788" s="5"/>
      <c r="G788" s="5"/>
      <c r="H788" s="5">
        <v>1225</v>
      </c>
      <c r="I788" s="5">
        <f>SUM(F788:H788)</f>
        <v>1225</v>
      </c>
      <c r="J788" s="2"/>
    </row>
    <row r="789" spans="1:10" ht="12.75">
      <c r="A789" s="7" t="s">
        <v>1246</v>
      </c>
      <c r="B789" s="2"/>
      <c r="C789" s="2"/>
      <c r="D789" s="2"/>
      <c r="E789" s="2">
        <f>SUM(E772:E788)</f>
        <v>263416</v>
      </c>
      <c r="F789" s="2">
        <f>SUM(F772:F788)</f>
        <v>2634</v>
      </c>
      <c r="G789" s="2">
        <f>SUM(G772:G788)</f>
        <v>15936</v>
      </c>
      <c r="H789" s="2">
        <f>SUM(H772:H788)</f>
        <v>4867</v>
      </c>
      <c r="I789" s="2">
        <f>SUM(I772:I788)</f>
        <v>23437</v>
      </c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7" t="s">
        <v>803</v>
      </c>
      <c r="B791" s="2"/>
      <c r="C791" s="2"/>
      <c r="D791" s="2"/>
      <c r="E791" s="2">
        <v>1667</v>
      </c>
      <c r="F791" s="2">
        <v>16</v>
      </c>
      <c r="G791" s="2"/>
      <c r="H791" s="2">
        <v>334</v>
      </c>
      <c r="I791" s="2">
        <f>SUM(F791:H791)</f>
        <v>350</v>
      </c>
      <c r="J791" s="2"/>
    </row>
    <row r="792" spans="1:10" ht="12.75">
      <c r="A792" s="7" t="s">
        <v>958</v>
      </c>
      <c r="B792" s="2"/>
      <c r="C792" s="2"/>
      <c r="D792" s="2"/>
      <c r="E792" s="2">
        <v>4703</v>
      </c>
      <c r="F792" s="2">
        <v>47</v>
      </c>
      <c r="G792" s="2"/>
      <c r="H792" s="2">
        <v>940</v>
      </c>
      <c r="I792" s="2">
        <f aca="true" t="shared" si="2" ref="I792:I810">SUM(F792:H792)</f>
        <v>987</v>
      </c>
      <c r="J792" s="2"/>
    </row>
    <row r="793" spans="1:10" ht="12.75">
      <c r="A793" s="7" t="s">
        <v>957</v>
      </c>
      <c r="B793" s="2"/>
      <c r="C793" s="2"/>
      <c r="D793" s="2"/>
      <c r="E793" s="2">
        <v>556</v>
      </c>
      <c r="F793" s="2">
        <v>6</v>
      </c>
      <c r="G793" s="2"/>
      <c r="H793" s="2">
        <v>44</v>
      </c>
      <c r="I793" s="2">
        <f t="shared" si="2"/>
        <v>50</v>
      </c>
      <c r="J793" s="2"/>
    </row>
    <row r="794" spans="1:10" ht="12.75">
      <c r="A794" s="7" t="s">
        <v>805</v>
      </c>
      <c r="B794" s="2"/>
      <c r="C794" s="2"/>
      <c r="D794" s="2"/>
      <c r="E794" s="2">
        <v>21071</v>
      </c>
      <c r="F794" s="2">
        <v>211</v>
      </c>
      <c r="G794" s="2"/>
      <c r="H794" s="2">
        <v>1603</v>
      </c>
      <c r="I794" s="2">
        <f t="shared" si="2"/>
        <v>1814</v>
      </c>
      <c r="J794" s="2"/>
    </row>
    <row r="795" spans="1:11" ht="12.75">
      <c r="A795" s="7" t="s">
        <v>804</v>
      </c>
      <c r="B795" s="2"/>
      <c r="C795" s="2"/>
      <c r="D795" s="2"/>
      <c r="E795" s="2">
        <v>2045</v>
      </c>
      <c r="F795" s="2">
        <v>21</v>
      </c>
      <c r="G795" s="2"/>
      <c r="H795" s="2">
        <v>409</v>
      </c>
      <c r="I795" s="2">
        <f t="shared" si="2"/>
        <v>430</v>
      </c>
      <c r="J795" s="2"/>
      <c r="K795" s="2"/>
    </row>
    <row r="796" spans="1:11" ht="12.75">
      <c r="A796" s="7" t="s">
        <v>806</v>
      </c>
      <c r="B796" s="2"/>
      <c r="C796" s="2"/>
      <c r="D796" s="2"/>
      <c r="E796" s="2">
        <v>21000</v>
      </c>
      <c r="F796" s="2">
        <v>210</v>
      </c>
      <c r="G796" s="2"/>
      <c r="H796" s="2">
        <v>3900</v>
      </c>
      <c r="I796" s="2">
        <f t="shared" si="2"/>
        <v>4110</v>
      </c>
      <c r="J796" s="2"/>
      <c r="K796" s="2"/>
    </row>
    <row r="797" spans="1:11" ht="12.75">
      <c r="A797" s="7" t="s">
        <v>807</v>
      </c>
      <c r="B797" s="2"/>
      <c r="C797" s="2"/>
      <c r="D797" s="2"/>
      <c r="E797" s="2">
        <v>2400</v>
      </c>
      <c r="F797" s="2">
        <v>24</v>
      </c>
      <c r="G797" s="2"/>
      <c r="H797" s="2">
        <v>336</v>
      </c>
      <c r="I797" s="2">
        <f t="shared" si="2"/>
        <v>360</v>
      </c>
      <c r="J797" s="2"/>
      <c r="K797" s="2"/>
    </row>
    <row r="798" spans="1:11" ht="12.75">
      <c r="A798" s="7" t="s">
        <v>808</v>
      </c>
      <c r="B798" s="2"/>
      <c r="C798" s="2"/>
      <c r="D798" s="2"/>
      <c r="E798" s="2">
        <v>1111</v>
      </c>
      <c r="F798" s="2">
        <v>11</v>
      </c>
      <c r="G798" s="2">
        <v>-11</v>
      </c>
      <c r="H798" s="2"/>
      <c r="I798" s="2">
        <f t="shared" si="2"/>
        <v>0</v>
      </c>
      <c r="J798" s="2"/>
      <c r="K798" s="2"/>
    </row>
    <row r="799" spans="1:11" ht="12.75">
      <c r="A799" s="7" t="s">
        <v>809</v>
      </c>
      <c r="B799" s="2"/>
      <c r="C799" s="2"/>
      <c r="D799" s="2"/>
      <c r="E799" s="2">
        <v>2630</v>
      </c>
      <c r="F799" s="2">
        <v>26</v>
      </c>
      <c r="G799" s="2"/>
      <c r="H799" s="2">
        <v>105</v>
      </c>
      <c r="I799" s="2">
        <f t="shared" si="2"/>
        <v>131</v>
      </c>
      <c r="J799" s="2"/>
      <c r="K799" s="2"/>
    </row>
    <row r="800" spans="1:11" ht="12.75">
      <c r="A800" s="7" t="s">
        <v>810</v>
      </c>
      <c r="B800" s="2"/>
      <c r="C800" s="2"/>
      <c r="D800" s="2"/>
      <c r="E800" s="2">
        <v>1600</v>
      </c>
      <c r="F800" s="2">
        <v>16</v>
      </c>
      <c r="G800" s="2"/>
      <c r="H800" s="2">
        <v>24</v>
      </c>
      <c r="I800" s="2">
        <f t="shared" si="2"/>
        <v>40</v>
      </c>
      <c r="J800" s="2"/>
      <c r="K800" s="2"/>
    </row>
    <row r="801" spans="1:11" ht="12.75">
      <c r="A801" s="7" t="s">
        <v>811</v>
      </c>
      <c r="B801" s="2"/>
      <c r="C801" s="2"/>
      <c r="D801" s="2"/>
      <c r="E801" s="2">
        <v>8100</v>
      </c>
      <c r="F801" s="2">
        <v>81</v>
      </c>
      <c r="G801" s="2"/>
      <c r="H801" s="2">
        <v>1134</v>
      </c>
      <c r="I801" s="2">
        <f t="shared" si="2"/>
        <v>1215</v>
      </c>
      <c r="J801" s="2"/>
      <c r="K801" s="2"/>
    </row>
    <row r="802" spans="1:10" ht="12.75">
      <c r="A802" s="7" t="s">
        <v>812</v>
      </c>
      <c r="B802" s="2"/>
      <c r="C802" s="2"/>
      <c r="D802" s="2"/>
      <c r="E802" s="2">
        <v>7975</v>
      </c>
      <c r="F802" s="2">
        <v>80</v>
      </c>
      <c r="G802" s="2"/>
      <c r="H802" s="2">
        <v>1055</v>
      </c>
      <c r="I802" s="2">
        <f t="shared" si="2"/>
        <v>1135</v>
      </c>
      <c r="J802" s="2"/>
    </row>
    <row r="803" spans="1:10" ht="12.75">
      <c r="A803" s="7" t="s">
        <v>813</v>
      </c>
      <c r="B803" s="2"/>
      <c r="C803" s="2"/>
      <c r="D803" s="2"/>
      <c r="E803" s="2">
        <v>9000</v>
      </c>
      <c r="F803" s="2">
        <v>90</v>
      </c>
      <c r="G803" s="2"/>
      <c r="H803" s="2"/>
      <c r="I803" s="2">
        <f t="shared" si="2"/>
        <v>90</v>
      </c>
      <c r="J803" s="2"/>
    </row>
    <row r="804" spans="1:10" ht="12.75">
      <c r="A804" s="7" t="s">
        <v>814</v>
      </c>
      <c r="B804" s="2"/>
      <c r="C804" s="2"/>
      <c r="D804" s="2"/>
      <c r="E804" s="2">
        <v>6047</v>
      </c>
      <c r="F804" s="2">
        <v>60</v>
      </c>
      <c r="G804" s="2"/>
      <c r="H804" s="2">
        <v>242</v>
      </c>
      <c r="I804" s="2">
        <f t="shared" si="2"/>
        <v>302</v>
      </c>
      <c r="J804" s="2"/>
    </row>
    <row r="805" spans="1:10" ht="12.75">
      <c r="A805" s="7" t="s">
        <v>815</v>
      </c>
      <c r="B805" s="2"/>
      <c r="C805" s="2"/>
      <c r="D805" s="2"/>
      <c r="E805" s="2">
        <v>22000</v>
      </c>
      <c r="F805" s="2">
        <v>220</v>
      </c>
      <c r="G805" s="2"/>
      <c r="H805" s="2">
        <v>3740</v>
      </c>
      <c r="I805" s="2">
        <f t="shared" si="2"/>
        <v>3960</v>
      </c>
      <c r="J805" s="2"/>
    </row>
    <row r="806" spans="1:10" ht="12.75">
      <c r="A806" s="7" t="s">
        <v>815</v>
      </c>
      <c r="B806" s="2"/>
      <c r="C806" s="2"/>
      <c r="D806" s="2"/>
      <c r="E806" s="2">
        <v>20555</v>
      </c>
      <c r="F806" s="2">
        <v>206</v>
      </c>
      <c r="G806" s="2"/>
      <c r="H806" s="2">
        <v>3494</v>
      </c>
      <c r="I806" s="2">
        <f t="shared" si="2"/>
        <v>3700</v>
      </c>
      <c r="J806" s="2"/>
    </row>
    <row r="807" spans="1:10" ht="12.75">
      <c r="A807" s="7" t="s">
        <v>816</v>
      </c>
      <c r="B807" s="2"/>
      <c r="C807" s="2"/>
      <c r="D807" s="2"/>
      <c r="E807" s="2">
        <v>127309</v>
      </c>
      <c r="F807" s="2">
        <v>1273</v>
      </c>
      <c r="G807" s="2">
        <v>-1273</v>
      </c>
      <c r="H807" s="2"/>
      <c r="I807" s="2">
        <f t="shared" si="2"/>
        <v>0</v>
      </c>
      <c r="J807" s="2"/>
    </row>
    <row r="808" spans="1:10" ht="12.75">
      <c r="A808" s="7" t="s">
        <v>817</v>
      </c>
      <c r="B808" s="2"/>
      <c r="C808" s="2"/>
      <c r="D808" s="2"/>
      <c r="E808" s="2">
        <v>1178</v>
      </c>
      <c r="F808" s="2">
        <v>12</v>
      </c>
      <c r="G808" s="2"/>
      <c r="H808" s="2">
        <v>200</v>
      </c>
      <c r="I808" s="2">
        <f t="shared" si="2"/>
        <v>212</v>
      </c>
      <c r="J808" s="2"/>
    </row>
    <row r="809" spans="1:10" ht="12.75">
      <c r="A809" s="7" t="s">
        <v>503</v>
      </c>
      <c r="B809" s="2"/>
      <c r="C809" s="2"/>
      <c r="D809" s="2"/>
      <c r="E809" s="2">
        <v>220</v>
      </c>
      <c r="F809" s="2">
        <v>2</v>
      </c>
      <c r="G809" s="2"/>
      <c r="H809" s="2">
        <v>38</v>
      </c>
      <c r="I809" s="2">
        <f t="shared" si="2"/>
        <v>40</v>
      </c>
      <c r="J809" s="2"/>
    </row>
    <row r="810" spans="1:10" ht="12.75">
      <c r="A810" s="2" t="s">
        <v>1314</v>
      </c>
      <c r="B810" s="2"/>
      <c r="C810" s="2"/>
      <c r="D810" s="2"/>
      <c r="E810" s="2"/>
      <c r="F810" s="2"/>
      <c r="G810" s="2"/>
      <c r="H810" s="2">
        <v>-883</v>
      </c>
      <c r="I810" s="2">
        <f t="shared" si="2"/>
        <v>-883</v>
      </c>
      <c r="J810" s="2"/>
    </row>
    <row r="811" spans="1:10" ht="12.75">
      <c r="A811" s="2" t="s">
        <v>1315</v>
      </c>
      <c r="B811" s="2"/>
      <c r="C811" s="2"/>
      <c r="D811" s="2"/>
      <c r="E811" s="5"/>
      <c r="F811" s="5"/>
      <c r="G811" s="5"/>
      <c r="H811" s="5">
        <v>2113</v>
      </c>
      <c r="I811" s="5">
        <f>SUM(F811:H811)</f>
        <v>2113</v>
      </c>
      <c r="J811" s="2"/>
    </row>
    <row r="812" spans="1:10" ht="12.75">
      <c r="A812" s="7" t="s">
        <v>1108</v>
      </c>
      <c r="B812" s="2"/>
      <c r="C812" s="2"/>
      <c r="D812" s="2"/>
      <c r="E812" s="2">
        <f>SUM(E789:E811)</f>
        <v>524583</v>
      </c>
      <c r="F812" s="2">
        <f>SUM(F789:F811)</f>
        <v>5246</v>
      </c>
      <c r="G812" s="2">
        <f>SUM(G789:G811)</f>
        <v>14652</v>
      </c>
      <c r="H812" s="2">
        <f>SUM(H789:H811)</f>
        <v>23695</v>
      </c>
      <c r="I812" s="2">
        <f>SUM(I789:I811)</f>
        <v>43593</v>
      </c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4"/>
      <c r="J813" s="2"/>
    </row>
    <row r="814" spans="1:10" ht="12.75">
      <c r="A814" s="2" t="s">
        <v>963</v>
      </c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 t="s">
        <v>964</v>
      </c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 t="s">
        <v>962</v>
      </c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 t="s">
        <v>1317</v>
      </c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4" t="s">
        <v>938</v>
      </c>
      <c r="J819" s="2"/>
    </row>
    <row r="820" spans="1:10" ht="12.75">
      <c r="A820" s="2" t="s">
        <v>111</v>
      </c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 t="s">
        <v>143</v>
      </c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 t="s">
        <v>607</v>
      </c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 t="s">
        <v>589</v>
      </c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 t="s">
        <v>590</v>
      </c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 t="s">
        <v>591</v>
      </c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 t="s">
        <v>592</v>
      </c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 t="s">
        <v>593</v>
      </c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 t="s">
        <v>1190</v>
      </c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 t="s">
        <v>1191</v>
      </c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 t="s">
        <v>965</v>
      </c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 t="s">
        <v>966</v>
      </c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 t="s">
        <v>967</v>
      </c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4"/>
      <c r="J835" s="2"/>
    </row>
    <row r="836" spans="1:10" ht="12.75">
      <c r="A836" s="2" t="s">
        <v>594</v>
      </c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 t="s">
        <v>595</v>
      </c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 t="s">
        <v>596</v>
      </c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 t="s">
        <v>597</v>
      </c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 t="s">
        <v>599</v>
      </c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 t="s">
        <v>598</v>
      </c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 t="s">
        <v>600</v>
      </c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 t="s">
        <v>601</v>
      </c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 t="s">
        <v>602</v>
      </c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 t="s">
        <v>603</v>
      </c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 t="s">
        <v>482</v>
      </c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4"/>
      <c r="J847" s="2"/>
    </row>
    <row r="848" spans="1:10" ht="12.75">
      <c r="A848" s="2" t="s">
        <v>604</v>
      </c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 t="s">
        <v>1188</v>
      </c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 t="s">
        <v>1187</v>
      </c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 t="s">
        <v>605</v>
      </c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 t="s">
        <v>606</v>
      </c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 t="s">
        <v>108</v>
      </c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 t="s">
        <v>109</v>
      </c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 t="s">
        <v>110</v>
      </c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4"/>
      <c r="J857" s="2"/>
    </row>
    <row r="858" spans="1:10" ht="12.75">
      <c r="A858" s="2" t="s">
        <v>20</v>
      </c>
      <c r="B858" s="2"/>
      <c r="C858" s="2"/>
      <c r="D858" s="2"/>
      <c r="E858" s="2"/>
      <c r="F858" s="2"/>
      <c r="G858" s="2"/>
      <c r="H858" s="2"/>
      <c r="I858" s="4"/>
      <c r="J858" s="2"/>
    </row>
    <row r="859" spans="1:10" ht="12.75">
      <c r="A859" s="2" t="s">
        <v>614</v>
      </c>
      <c r="B859" s="2"/>
      <c r="C859" s="2"/>
      <c r="D859" s="2"/>
      <c r="E859" s="2"/>
      <c r="F859" s="2"/>
      <c r="G859" s="2"/>
      <c r="H859" s="2"/>
      <c r="I859" s="4"/>
      <c r="J859" s="2"/>
    </row>
    <row r="860" spans="1:10" ht="12.75">
      <c r="A860" s="2" t="s">
        <v>613</v>
      </c>
      <c r="B860" s="2"/>
      <c r="C860" s="2"/>
      <c r="D860" s="2"/>
      <c r="E860" s="2"/>
      <c r="F860" s="2"/>
      <c r="G860" s="2"/>
      <c r="H860" s="2"/>
      <c r="I860" s="4"/>
      <c r="J860" s="2"/>
    </row>
    <row r="861" spans="1:10" ht="12.75">
      <c r="A861" s="2" t="s">
        <v>36</v>
      </c>
      <c r="B861" s="2"/>
      <c r="C861" s="2"/>
      <c r="D861" s="2"/>
      <c r="E861" s="2"/>
      <c r="F861" s="2"/>
      <c r="G861" s="2"/>
      <c r="H861" s="2"/>
      <c r="I861" s="4"/>
      <c r="J861" s="2"/>
    </row>
    <row r="862" spans="1:10" ht="12.75">
      <c r="A862" s="2" t="s">
        <v>37</v>
      </c>
      <c r="B862" s="2"/>
      <c r="C862" s="2"/>
      <c r="D862" s="2"/>
      <c r="E862" s="2"/>
      <c r="F862" s="2"/>
      <c r="G862" s="2"/>
      <c r="H862" s="2"/>
      <c r="I862" s="4"/>
      <c r="J862" s="2"/>
    </row>
    <row r="863" spans="1:10" ht="12.75">
      <c r="A863" s="2" t="s">
        <v>38</v>
      </c>
      <c r="B863" s="2"/>
      <c r="C863" s="2"/>
      <c r="D863" s="2"/>
      <c r="E863" s="2"/>
      <c r="F863" s="2"/>
      <c r="G863" s="2"/>
      <c r="H863" s="2"/>
      <c r="I863" s="4"/>
      <c r="J863" s="2"/>
    </row>
    <row r="864" spans="1:10" ht="12.75">
      <c r="A864" s="2" t="s">
        <v>39</v>
      </c>
      <c r="B864" s="2"/>
      <c r="C864" s="2"/>
      <c r="D864" s="2"/>
      <c r="E864" s="2"/>
      <c r="F864" s="2"/>
      <c r="G864" s="2"/>
      <c r="H864" s="2"/>
      <c r="I864" s="4"/>
      <c r="J864" s="2"/>
    </row>
    <row r="865" spans="1:10" ht="12.75">
      <c r="A865" s="2" t="s">
        <v>40</v>
      </c>
      <c r="B865" s="2"/>
      <c r="C865" s="2"/>
      <c r="D865" s="2"/>
      <c r="E865" s="2"/>
      <c r="F865" s="2"/>
      <c r="G865" s="2"/>
      <c r="H865" s="2"/>
      <c r="I865" s="4"/>
      <c r="J865" s="2"/>
    </row>
    <row r="866" spans="1:10" ht="12.75">
      <c r="A866" s="2" t="s">
        <v>41</v>
      </c>
      <c r="B866" s="2"/>
      <c r="C866" s="2"/>
      <c r="D866" s="2"/>
      <c r="E866" s="2"/>
      <c r="F866" s="2"/>
      <c r="G866" s="2"/>
      <c r="H866" s="2"/>
      <c r="I866" s="4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4"/>
      <c r="J867" s="2"/>
    </row>
    <row r="868" spans="1:10" ht="12.75">
      <c r="A868" s="2" t="s">
        <v>42</v>
      </c>
      <c r="B868" s="2"/>
      <c r="C868" s="2"/>
      <c r="D868" s="2"/>
      <c r="E868" s="2"/>
      <c r="F868" s="2"/>
      <c r="G868" s="2"/>
      <c r="H868" s="2"/>
      <c r="I868" s="4"/>
      <c r="J868" s="2"/>
    </row>
    <row r="869" spans="1:10" ht="12.75">
      <c r="A869" s="2" t="s">
        <v>43</v>
      </c>
      <c r="B869" s="2"/>
      <c r="C869" s="2"/>
      <c r="D869" s="2"/>
      <c r="E869" s="2"/>
      <c r="F869" s="2"/>
      <c r="G869" s="2"/>
      <c r="H869" s="2"/>
      <c r="I869" s="4"/>
      <c r="J869" s="2"/>
    </row>
    <row r="870" spans="1:10" ht="12.75">
      <c r="A870" s="2" t="s">
        <v>44</v>
      </c>
      <c r="B870" s="2"/>
      <c r="C870" s="2"/>
      <c r="D870" s="2"/>
      <c r="E870" s="2"/>
      <c r="F870" s="2"/>
      <c r="G870" s="2"/>
      <c r="H870" s="2"/>
      <c r="I870" s="4"/>
      <c r="J870" s="2"/>
    </row>
    <row r="871" spans="1:10" ht="12.75">
      <c r="A871" s="2" t="s">
        <v>45</v>
      </c>
      <c r="B871" s="2"/>
      <c r="C871" s="2"/>
      <c r="D871" s="2"/>
      <c r="E871" s="2"/>
      <c r="F871" s="2"/>
      <c r="G871" s="2"/>
      <c r="H871" s="2"/>
      <c r="I871" s="4"/>
      <c r="J871" s="2"/>
    </row>
    <row r="872" spans="1:10" ht="12.75">
      <c r="A872" s="2" t="s">
        <v>46</v>
      </c>
      <c r="B872" s="2"/>
      <c r="C872" s="2"/>
      <c r="D872" s="2"/>
      <c r="E872" s="2"/>
      <c r="F872" s="2"/>
      <c r="G872" s="2"/>
      <c r="H872" s="2"/>
      <c r="I872" s="4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4"/>
      <c r="J873" s="2"/>
    </row>
    <row r="874" spans="1:10" ht="12.75">
      <c r="A874" s="2" t="s">
        <v>47</v>
      </c>
      <c r="B874" s="2"/>
      <c r="C874" s="2"/>
      <c r="D874" s="2"/>
      <c r="E874" s="2"/>
      <c r="F874" s="2"/>
      <c r="G874" s="2"/>
      <c r="H874" s="2"/>
      <c r="I874" s="4" t="s">
        <v>939</v>
      </c>
      <c r="J874" s="2"/>
    </row>
    <row r="875" spans="1:10" ht="12.75">
      <c r="A875" s="2" t="s">
        <v>11</v>
      </c>
      <c r="B875" s="2"/>
      <c r="C875" s="2"/>
      <c r="D875" s="2"/>
      <c r="E875" s="2"/>
      <c r="F875" s="2"/>
      <c r="G875" s="2"/>
      <c r="H875" s="2"/>
      <c r="I875" s="4"/>
      <c r="J875" s="2"/>
    </row>
    <row r="876" spans="1:10" ht="12.75">
      <c r="A876" s="2" t="s">
        <v>12</v>
      </c>
      <c r="B876" s="2"/>
      <c r="C876" s="2"/>
      <c r="D876" s="2"/>
      <c r="E876" s="2"/>
      <c r="F876" s="2"/>
      <c r="G876" s="2"/>
      <c r="H876" s="2"/>
      <c r="I876" s="4"/>
      <c r="J876" s="2"/>
    </row>
    <row r="877" spans="1:10" ht="12.75">
      <c r="A877" s="2" t="s">
        <v>13</v>
      </c>
      <c r="B877" s="2"/>
      <c r="C877" s="2"/>
      <c r="D877" s="2"/>
      <c r="E877" s="2"/>
      <c r="F877" s="2"/>
      <c r="G877" s="2"/>
      <c r="H877" s="2"/>
      <c r="I877" s="4"/>
      <c r="J877" s="2"/>
    </row>
    <row r="878" spans="1:10" ht="12.75">
      <c r="A878" s="2" t="s">
        <v>14</v>
      </c>
      <c r="B878" s="2"/>
      <c r="C878" s="2"/>
      <c r="D878" s="2"/>
      <c r="E878" s="2"/>
      <c r="F878" s="2"/>
      <c r="G878" s="2"/>
      <c r="H878" s="2"/>
      <c r="I878" s="4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4"/>
      <c r="J879" s="2"/>
    </row>
    <row r="880" spans="1:10" ht="12.75">
      <c r="A880" s="2" t="s">
        <v>15</v>
      </c>
      <c r="B880" s="2"/>
      <c r="C880" s="2"/>
      <c r="D880" s="2"/>
      <c r="E880" s="2"/>
      <c r="F880" s="2"/>
      <c r="G880" s="2"/>
      <c r="H880" s="2"/>
      <c r="I880" s="4"/>
      <c r="J880" s="2"/>
    </row>
    <row r="881" spans="1:10" ht="12.75">
      <c r="A881" s="2" t="s">
        <v>11</v>
      </c>
      <c r="B881" s="2"/>
      <c r="C881" s="2"/>
      <c r="D881" s="2"/>
      <c r="E881" s="2"/>
      <c r="F881" s="2"/>
      <c r="G881" s="2"/>
      <c r="H881" s="2"/>
      <c r="I881" s="4"/>
      <c r="J881" s="2"/>
    </row>
    <row r="882" spans="1:10" ht="12.75">
      <c r="A882" s="2" t="s">
        <v>16</v>
      </c>
      <c r="B882" s="2"/>
      <c r="C882" s="2"/>
      <c r="D882" s="2"/>
      <c r="E882" s="2"/>
      <c r="F882" s="2"/>
      <c r="G882" s="2"/>
      <c r="H882" s="2"/>
      <c r="I882" s="4"/>
      <c r="J882" s="2"/>
    </row>
    <row r="883" spans="1:10" ht="12.75">
      <c r="A883" s="2" t="s">
        <v>17</v>
      </c>
      <c r="B883" s="2"/>
      <c r="C883" s="2"/>
      <c r="D883" s="2"/>
      <c r="E883" s="2"/>
      <c r="F883" s="2"/>
      <c r="G883" s="2"/>
      <c r="H883" s="2"/>
      <c r="I883" s="4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4"/>
      <c r="J884" s="2"/>
    </row>
    <row r="885" spans="1:10" ht="12.75">
      <c r="A885" s="2" t="s">
        <v>18</v>
      </c>
      <c r="B885" s="2"/>
      <c r="C885" s="2"/>
      <c r="D885" s="2"/>
      <c r="E885" s="2"/>
      <c r="F885" s="2"/>
      <c r="G885" s="2"/>
      <c r="H885" s="2"/>
      <c r="I885" s="4"/>
      <c r="J885" s="2"/>
    </row>
    <row r="886" spans="1:10" ht="12.75">
      <c r="A886" s="2" t="s">
        <v>11</v>
      </c>
      <c r="B886" s="2"/>
      <c r="C886" s="2"/>
      <c r="D886" s="2"/>
      <c r="E886" s="2"/>
      <c r="F886" s="2"/>
      <c r="G886" s="2"/>
      <c r="H886" s="2"/>
      <c r="I886" s="4"/>
      <c r="J886" s="2"/>
    </row>
    <row r="887" spans="1:10" ht="12.75">
      <c r="A887" s="2" t="s">
        <v>19</v>
      </c>
      <c r="B887" s="2"/>
      <c r="C887" s="2"/>
      <c r="D887" s="2"/>
      <c r="E887" s="2"/>
      <c r="F887" s="2"/>
      <c r="G887" s="2"/>
      <c r="H887" s="2"/>
      <c r="I887" s="4"/>
      <c r="J887" s="2"/>
    </row>
    <row r="888" spans="1:10" ht="12.75">
      <c r="A888" s="2" t="s">
        <v>142</v>
      </c>
      <c r="B888" s="2"/>
      <c r="C888" s="2"/>
      <c r="D888" s="2"/>
      <c r="E888" s="2"/>
      <c r="F888" s="2"/>
      <c r="G888" s="2"/>
      <c r="H888" s="2"/>
      <c r="I888" s="4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4"/>
      <c r="J889" s="2"/>
    </row>
    <row r="890" spans="1:10" ht="12.75">
      <c r="A890" s="2" t="s">
        <v>761</v>
      </c>
      <c r="B890" s="2"/>
      <c r="C890" s="2"/>
      <c r="D890" s="2"/>
      <c r="E890" s="2"/>
      <c r="F890" s="2"/>
      <c r="G890" s="2"/>
      <c r="H890" s="2"/>
      <c r="I890" s="4"/>
      <c r="J890" s="2"/>
    </row>
    <row r="891" spans="1:10" ht="12.75">
      <c r="A891" s="2" t="s">
        <v>144</v>
      </c>
      <c r="B891" s="2"/>
      <c r="C891" s="2"/>
      <c r="D891" s="2"/>
      <c r="E891" s="2"/>
      <c r="F891" s="2"/>
      <c r="G891" s="2"/>
      <c r="H891" s="2"/>
      <c r="I891" s="4"/>
      <c r="J891" s="2"/>
    </row>
    <row r="892" spans="1:10" ht="12.75">
      <c r="A892" s="2" t="s">
        <v>145</v>
      </c>
      <c r="B892" s="2"/>
      <c r="C892" s="2"/>
      <c r="D892" s="2"/>
      <c r="E892" s="2"/>
      <c r="F892" s="2"/>
      <c r="G892" s="2"/>
      <c r="H892" s="2"/>
      <c r="I892" s="4"/>
      <c r="J892" s="2"/>
    </row>
    <row r="893" spans="1:10" ht="12.75">
      <c r="A893" s="2" t="s">
        <v>146</v>
      </c>
      <c r="B893" s="2"/>
      <c r="C893" s="2"/>
      <c r="D893" s="2"/>
      <c r="E893" s="2"/>
      <c r="F893" s="2"/>
      <c r="G893" s="2"/>
      <c r="H893" s="2"/>
      <c r="I893" s="4"/>
      <c r="J893" s="2"/>
    </row>
    <row r="894" spans="1:10" ht="12.75">
      <c r="A894" s="2" t="s">
        <v>147</v>
      </c>
      <c r="B894" s="2"/>
      <c r="C894" s="2"/>
      <c r="D894" s="2"/>
      <c r="E894" s="2"/>
      <c r="F894" s="2"/>
      <c r="G894" s="2"/>
      <c r="H894" s="2"/>
      <c r="I894" s="4"/>
      <c r="J894" s="2"/>
    </row>
    <row r="895" spans="1:10" ht="12.75">
      <c r="A895" s="2" t="s">
        <v>148</v>
      </c>
      <c r="B895" s="2"/>
      <c r="C895" s="2"/>
      <c r="D895" s="2"/>
      <c r="E895" s="2"/>
      <c r="F895" s="2"/>
      <c r="G895" s="2"/>
      <c r="H895" s="2"/>
      <c r="I895" s="4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4"/>
      <c r="J896" s="2"/>
    </row>
    <row r="897" spans="1:10" ht="12.75">
      <c r="A897" s="2" t="s">
        <v>762</v>
      </c>
      <c r="B897" s="2"/>
      <c r="C897" s="2"/>
      <c r="D897" s="2"/>
      <c r="E897" s="2"/>
      <c r="F897" s="2"/>
      <c r="G897" s="2"/>
      <c r="H897" s="2"/>
      <c r="I897" s="4"/>
      <c r="J897" s="2"/>
    </row>
    <row r="898" spans="1:10" ht="12.75">
      <c r="A898" s="2" t="s">
        <v>149</v>
      </c>
      <c r="B898" s="2"/>
      <c r="C898" s="2"/>
      <c r="D898" s="2"/>
      <c r="E898" s="2"/>
      <c r="F898" s="2"/>
      <c r="G898" s="2"/>
      <c r="H898" s="2"/>
      <c r="I898" s="4"/>
      <c r="J898" s="2"/>
    </row>
    <row r="899" spans="1:10" ht="12.75">
      <c r="A899" s="2" t="s">
        <v>150</v>
      </c>
      <c r="B899" s="2"/>
      <c r="C899" s="2"/>
      <c r="D899" s="2"/>
      <c r="E899" s="2"/>
      <c r="F899" s="2"/>
      <c r="G899" s="2"/>
      <c r="H899" s="2"/>
      <c r="I899" s="4"/>
      <c r="J899" s="2"/>
    </row>
    <row r="900" spans="1:10" ht="12.75">
      <c r="A900" s="2" t="s">
        <v>151</v>
      </c>
      <c r="B900" s="2"/>
      <c r="C900" s="2"/>
      <c r="D900" s="2"/>
      <c r="E900" s="2"/>
      <c r="F900" s="2"/>
      <c r="G900" s="2"/>
      <c r="H900" s="2"/>
      <c r="I900" s="4"/>
      <c r="J900" s="2"/>
    </row>
    <row r="901" spans="1:10" ht="12.75">
      <c r="A901" s="2" t="s">
        <v>153</v>
      </c>
      <c r="B901" s="2"/>
      <c r="C901" s="2"/>
      <c r="D901" s="2"/>
      <c r="E901" s="2"/>
      <c r="F901" s="2"/>
      <c r="G901" s="2"/>
      <c r="H901" s="2"/>
      <c r="I901" s="4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4"/>
      <c r="J902" s="2"/>
    </row>
    <row r="903" spans="1:10" ht="12.75">
      <c r="A903" s="2" t="s">
        <v>1005</v>
      </c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 t="s">
        <v>581</v>
      </c>
      <c r="B905" s="2" t="s">
        <v>583</v>
      </c>
      <c r="C905" s="4" t="s">
        <v>586</v>
      </c>
      <c r="D905" s="2" t="s">
        <v>615</v>
      </c>
      <c r="E905" s="2" t="s">
        <v>615</v>
      </c>
      <c r="F905" s="2" t="s">
        <v>622</v>
      </c>
      <c r="G905" s="4" t="s">
        <v>626</v>
      </c>
      <c r="H905" s="2"/>
      <c r="I905" s="2"/>
      <c r="J905" s="2"/>
    </row>
    <row r="906" spans="1:10" ht="12.75">
      <c r="A906" s="2" t="s">
        <v>582</v>
      </c>
      <c r="B906" s="2" t="s">
        <v>584</v>
      </c>
      <c r="C906" s="2"/>
      <c r="D906" s="2" t="s">
        <v>618</v>
      </c>
      <c r="E906" s="2" t="s">
        <v>618</v>
      </c>
      <c r="F906" s="2" t="s">
        <v>623</v>
      </c>
      <c r="G906" s="2"/>
      <c r="H906" s="2"/>
      <c r="I906" s="2"/>
      <c r="J906" s="2"/>
    </row>
    <row r="907" spans="1:10" ht="12.75">
      <c r="A907" s="2"/>
      <c r="B907" s="2" t="s">
        <v>585</v>
      </c>
      <c r="C907" s="2"/>
      <c r="D907" s="2" t="s">
        <v>619</v>
      </c>
      <c r="E907" s="2" t="s">
        <v>619</v>
      </c>
      <c r="F907" s="2" t="s">
        <v>624</v>
      </c>
      <c r="G907" s="2"/>
      <c r="H907" s="2"/>
      <c r="I907" s="2"/>
      <c r="J907" s="2"/>
    </row>
    <row r="908" spans="1:10" ht="12.75">
      <c r="A908" s="2"/>
      <c r="B908" s="2" t="s">
        <v>445</v>
      </c>
      <c r="C908" s="2"/>
      <c r="D908" s="2" t="s">
        <v>620</v>
      </c>
      <c r="E908" s="2" t="s">
        <v>621</v>
      </c>
      <c r="F908" s="2" t="s">
        <v>625</v>
      </c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 t="s">
        <v>630</v>
      </c>
      <c r="B910" s="4" t="s">
        <v>631</v>
      </c>
      <c r="C910" s="4" t="s">
        <v>627</v>
      </c>
      <c r="D910" s="4" t="s">
        <v>628</v>
      </c>
      <c r="E910" s="22">
        <v>40344</v>
      </c>
      <c r="F910" s="23">
        <v>0.14</v>
      </c>
      <c r="G910" s="11" t="s">
        <v>629</v>
      </c>
      <c r="H910" s="2"/>
      <c r="I910" s="2"/>
      <c r="J910" s="2"/>
    </row>
    <row r="911" spans="1:10" ht="12.75">
      <c r="A911" s="2" t="s">
        <v>632</v>
      </c>
      <c r="B911" s="4" t="s">
        <v>999</v>
      </c>
      <c r="C911" s="4" t="s">
        <v>682</v>
      </c>
      <c r="D911" s="6">
        <v>39797</v>
      </c>
      <c r="E911" s="22">
        <v>41274</v>
      </c>
      <c r="F911" s="23">
        <v>0.1</v>
      </c>
      <c r="G911" s="11" t="s">
        <v>629</v>
      </c>
      <c r="H911" s="2"/>
      <c r="I911" s="2"/>
      <c r="J911" s="2"/>
    </row>
    <row r="912" spans="1:10" ht="12.75">
      <c r="A912" s="2" t="s">
        <v>632</v>
      </c>
      <c r="B912" s="4" t="s">
        <v>999</v>
      </c>
      <c r="C912" s="4" t="s">
        <v>683</v>
      </c>
      <c r="D912" s="4" t="s">
        <v>628</v>
      </c>
      <c r="E912" s="22">
        <v>41274</v>
      </c>
      <c r="F912" s="23">
        <v>0.1</v>
      </c>
      <c r="G912" s="11" t="s">
        <v>629</v>
      </c>
      <c r="H912" s="2"/>
      <c r="I912" s="2"/>
      <c r="J912" s="2"/>
    </row>
    <row r="913" spans="1:10" ht="12.75">
      <c r="A913" s="2" t="s">
        <v>632</v>
      </c>
      <c r="B913" s="4" t="s">
        <v>999</v>
      </c>
      <c r="C913" s="4" t="s">
        <v>684</v>
      </c>
      <c r="D913" s="6">
        <v>39797</v>
      </c>
      <c r="E913" s="22">
        <v>41274</v>
      </c>
      <c r="F913" s="23">
        <v>0.1</v>
      </c>
      <c r="G913" s="11" t="s">
        <v>629</v>
      </c>
      <c r="H913" s="2"/>
      <c r="I913" s="2"/>
      <c r="J913" s="2"/>
    </row>
    <row r="914" spans="1:10" ht="12.75">
      <c r="A914" s="2" t="s">
        <v>1000</v>
      </c>
      <c r="B914" s="4" t="s">
        <v>1002</v>
      </c>
      <c r="C914" s="4"/>
      <c r="D914" s="4" t="s">
        <v>628</v>
      </c>
      <c r="E914" s="22">
        <v>41274</v>
      </c>
      <c r="F914" s="23">
        <v>0.1</v>
      </c>
      <c r="G914" s="11" t="s">
        <v>629</v>
      </c>
      <c r="H914" s="2"/>
      <c r="I914" s="2"/>
      <c r="J914" s="2"/>
    </row>
    <row r="915" spans="1:10" ht="12.75">
      <c r="A915" s="2" t="s">
        <v>1001</v>
      </c>
      <c r="B915" s="4" t="s">
        <v>1003</v>
      </c>
      <c r="C915" s="4"/>
      <c r="D915" s="4" t="s">
        <v>628</v>
      </c>
      <c r="E915" s="22">
        <v>41274</v>
      </c>
      <c r="F915" s="23">
        <v>0.1</v>
      </c>
      <c r="G915" s="11" t="s">
        <v>629</v>
      </c>
      <c r="H915" s="2"/>
      <c r="I915" s="2"/>
      <c r="J915" s="2"/>
    </row>
    <row r="916" spans="1:10" ht="12.75">
      <c r="A916" s="2" t="s">
        <v>155</v>
      </c>
      <c r="B916" s="20" t="s">
        <v>156</v>
      </c>
      <c r="C916" s="4" t="s">
        <v>682</v>
      </c>
      <c r="D916" s="4" t="s">
        <v>628</v>
      </c>
      <c r="E916" s="22">
        <v>41026</v>
      </c>
      <c r="F916" s="23">
        <v>0.045</v>
      </c>
      <c r="G916" s="11" t="s">
        <v>629</v>
      </c>
      <c r="H916" s="2"/>
      <c r="I916" s="2"/>
      <c r="J916" s="2"/>
    </row>
    <row r="917" spans="1:10" ht="12.75">
      <c r="A917" s="2" t="s">
        <v>155</v>
      </c>
      <c r="B917" s="20" t="s">
        <v>157</v>
      </c>
      <c r="C917" s="4" t="s">
        <v>158</v>
      </c>
      <c r="D917" s="4" t="s">
        <v>628</v>
      </c>
      <c r="E917" s="22">
        <v>41116</v>
      </c>
      <c r="F917" s="23">
        <v>0.045</v>
      </c>
      <c r="G917" s="11" t="s">
        <v>629</v>
      </c>
      <c r="H917" s="2"/>
      <c r="I917" s="2"/>
      <c r="J917" s="2"/>
    </row>
    <row r="918" spans="1:10" ht="12.75">
      <c r="A918" s="2" t="s">
        <v>155</v>
      </c>
      <c r="B918" s="20" t="s">
        <v>157</v>
      </c>
      <c r="C918" s="4" t="s">
        <v>159</v>
      </c>
      <c r="D918" s="4" t="s">
        <v>628</v>
      </c>
      <c r="E918" s="22">
        <v>41206</v>
      </c>
      <c r="F918" s="23">
        <v>0.045</v>
      </c>
      <c r="G918" s="11" t="s">
        <v>629</v>
      </c>
      <c r="H918" s="2"/>
      <c r="I918" s="2"/>
      <c r="J918" s="2"/>
    </row>
    <row r="919" spans="1:10" ht="12.75">
      <c r="A919" s="2" t="s">
        <v>155</v>
      </c>
      <c r="B919" s="20" t="s">
        <v>160</v>
      </c>
      <c r="C919" s="4" t="s">
        <v>161</v>
      </c>
      <c r="D919" s="6">
        <v>39469</v>
      </c>
      <c r="E919" s="22">
        <v>41296</v>
      </c>
      <c r="F919" s="23">
        <v>0.045</v>
      </c>
      <c r="G919" s="11" t="s">
        <v>629</v>
      </c>
      <c r="H919" s="2"/>
      <c r="I919" s="2"/>
      <c r="J919" s="2"/>
    </row>
    <row r="920" spans="1:10" ht="12.75">
      <c r="A920" s="2" t="s">
        <v>155</v>
      </c>
      <c r="B920" s="20" t="s">
        <v>160</v>
      </c>
      <c r="C920" s="4" t="s">
        <v>162</v>
      </c>
      <c r="D920" s="6">
        <v>39560</v>
      </c>
      <c r="E920" s="22">
        <v>41386</v>
      </c>
      <c r="F920" s="23">
        <v>0.045</v>
      </c>
      <c r="G920" s="11" t="s">
        <v>629</v>
      </c>
      <c r="H920" s="2"/>
      <c r="I920" s="2"/>
      <c r="J920" s="2"/>
    </row>
    <row r="921" spans="1:10" ht="12.75">
      <c r="A921" s="2" t="s">
        <v>155</v>
      </c>
      <c r="B921" s="20" t="s">
        <v>163</v>
      </c>
      <c r="C921" s="4" t="s">
        <v>164</v>
      </c>
      <c r="D921" s="6">
        <v>39648</v>
      </c>
      <c r="E921" s="22">
        <v>41474</v>
      </c>
      <c r="F921" s="23">
        <v>0.045</v>
      </c>
      <c r="G921" s="11" t="s">
        <v>629</v>
      </c>
      <c r="H921" s="2"/>
      <c r="I921" s="2"/>
      <c r="J921" s="2"/>
    </row>
    <row r="922" spans="1:10" ht="12.75">
      <c r="A922" s="2" t="s">
        <v>155</v>
      </c>
      <c r="B922" s="20" t="s">
        <v>163</v>
      </c>
      <c r="C922" s="4" t="s">
        <v>165</v>
      </c>
      <c r="D922" s="6">
        <v>39730</v>
      </c>
      <c r="E922" s="22">
        <v>41556</v>
      </c>
      <c r="F922" s="23">
        <v>0.045</v>
      </c>
      <c r="G922" s="11" t="s">
        <v>629</v>
      </c>
      <c r="H922" s="2"/>
      <c r="I922" s="2"/>
      <c r="J922" s="2"/>
    </row>
    <row r="923" spans="1:10" ht="12.75">
      <c r="A923" s="2" t="s">
        <v>155</v>
      </c>
      <c r="B923" s="20" t="s">
        <v>163</v>
      </c>
      <c r="C923" s="4" t="s">
        <v>166</v>
      </c>
      <c r="D923" s="6">
        <v>39821</v>
      </c>
      <c r="E923" s="22">
        <v>41647</v>
      </c>
      <c r="F923" s="23">
        <v>0.045</v>
      </c>
      <c r="G923" s="11" t="s">
        <v>629</v>
      </c>
      <c r="H923" s="2"/>
      <c r="I923" s="2"/>
      <c r="J923" s="2"/>
    </row>
    <row r="924" spans="1:10" ht="12.75">
      <c r="A924" s="2" t="s">
        <v>155</v>
      </c>
      <c r="B924" s="20" t="s">
        <v>163</v>
      </c>
      <c r="C924" s="4" t="s">
        <v>167</v>
      </c>
      <c r="D924" s="6">
        <v>39910</v>
      </c>
      <c r="E924" s="22">
        <v>41736</v>
      </c>
      <c r="F924" s="23">
        <v>0.045</v>
      </c>
      <c r="G924" s="11" t="s">
        <v>629</v>
      </c>
      <c r="H924" s="2"/>
      <c r="I924" s="2"/>
      <c r="J924" s="2"/>
    </row>
    <row r="925" spans="1:10" ht="12.75">
      <c r="A925" s="2" t="s">
        <v>168</v>
      </c>
      <c r="B925" s="20" t="s">
        <v>169</v>
      </c>
      <c r="C925" s="4"/>
      <c r="D925" s="4" t="s">
        <v>628</v>
      </c>
      <c r="E925" s="22">
        <v>40694</v>
      </c>
      <c r="F925" s="23">
        <v>0.15</v>
      </c>
      <c r="G925" s="11" t="s">
        <v>629</v>
      </c>
      <c r="H925" s="2"/>
      <c r="I925" s="2"/>
      <c r="J925" s="2"/>
    </row>
    <row r="926" spans="1:10" ht="12.75">
      <c r="A926" s="2" t="s">
        <v>170</v>
      </c>
      <c r="B926" s="20" t="s">
        <v>171</v>
      </c>
      <c r="C926" s="4"/>
      <c r="D926" s="4" t="s">
        <v>628</v>
      </c>
      <c r="E926" s="22">
        <v>40724</v>
      </c>
      <c r="F926" s="23">
        <v>0.15</v>
      </c>
      <c r="G926" s="11" t="s">
        <v>629</v>
      </c>
      <c r="H926" s="2"/>
      <c r="I926" s="2"/>
      <c r="J926" s="2"/>
    </row>
    <row r="927" spans="1:10" ht="12.75">
      <c r="A927" s="2" t="s">
        <v>172</v>
      </c>
      <c r="B927" s="20" t="s">
        <v>173</v>
      </c>
      <c r="C927" s="4"/>
      <c r="D927" s="4" t="s">
        <v>628</v>
      </c>
      <c r="E927" s="22">
        <v>41276</v>
      </c>
      <c r="F927" s="23">
        <v>0.045</v>
      </c>
      <c r="G927" s="11" t="s">
        <v>629</v>
      </c>
      <c r="H927" s="2"/>
      <c r="I927" s="2"/>
      <c r="J927" s="2"/>
    </row>
    <row r="928" spans="1:10" ht="12.75">
      <c r="A928" s="2" t="s">
        <v>174</v>
      </c>
      <c r="B928" s="24" t="s">
        <v>175</v>
      </c>
      <c r="C928" s="4"/>
      <c r="D928" s="4" t="s">
        <v>628</v>
      </c>
      <c r="E928" s="22">
        <v>40136</v>
      </c>
      <c r="F928" s="23">
        <v>0.07</v>
      </c>
      <c r="G928" s="11" t="s">
        <v>629</v>
      </c>
      <c r="H928" s="2"/>
      <c r="I928" s="2"/>
      <c r="J928" s="2"/>
    </row>
    <row r="929" spans="1:10" ht="12.75">
      <c r="A929" s="2" t="s">
        <v>991</v>
      </c>
      <c r="B929" s="2" t="s">
        <v>1189</v>
      </c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4" t="s">
        <v>940</v>
      </c>
      <c r="J930" s="2"/>
    </row>
    <row r="931" spans="1:10" ht="12.75">
      <c r="A931" s="2" t="s">
        <v>696</v>
      </c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4" t="s">
        <v>583</v>
      </c>
      <c r="H933" s="2"/>
      <c r="I933" s="4" t="s">
        <v>697</v>
      </c>
      <c r="J933" s="2"/>
    </row>
    <row r="934" spans="1:10" ht="12.75">
      <c r="A934" s="2"/>
      <c r="B934" s="2"/>
      <c r="C934" s="2"/>
      <c r="D934" s="2"/>
      <c r="E934" s="2"/>
      <c r="F934" s="2"/>
      <c r="G934" s="4" t="s">
        <v>445</v>
      </c>
      <c r="H934" s="2"/>
      <c r="I934" s="4" t="s">
        <v>698</v>
      </c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4" t="s">
        <v>699</v>
      </c>
      <c r="J935" s="2"/>
    </row>
    <row r="936" spans="1:10" ht="12.75">
      <c r="A936" s="2" t="s">
        <v>864</v>
      </c>
      <c r="B936" s="2"/>
      <c r="C936" s="2"/>
      <c r="D936" s="2"/>
      <c r="E936" s="2"/>
      <c r="F936" s="2"/>
      <c r="G936" s="4" t="s">
        <v>704</v>
      </c>
      <c r="H936" s="2"/>
      <c r="I936" s="4" t="s">
        <v>705</v>
      </c>
      <c r="J936" s="2"/>
    </row>
    <row r="937" spans="1:10" ht="12.75">
      <c r="A937" s="2" t="s">
        <v>700</v>
      </c>
      <c r="B937" s="2"/>
      <c r="C937" s="2"/>
      <c r="D937" s="2"/>
      <c r="E937" s="2"/>
      <c r="F937" s="2"/>
      <c r="G937" s="4" t="s">
        <v>685</v>
      </c>
      <c r="H937" s="2"/>
      <c r="I937" s="4" t="s">
        <v>688</v>
      </c>
      <c r="J937" s="2"/>
    </row>
    <row r="938" spans="1:10" ht="12.75">
      <c r="A938" s="2" t="s">
        <v>701</v>
      </c>
      <c r="B938" s="2"/>
      <c r="C938" s="2"/>
      <c r="D938" s="2"/>
      <c r="E938" s="2"/>
      <c r="F938" s="2"/>
      <c r="G938" s="4" t="s">
        <v>686</v>
      </c>
      <c r="H938" s="2"/>
      <c r="I938" s="4" t="s">
        <v>706</v>
      </c>
      <c r="J938" s="2"/>
    </row>
    <row r="939" spans="1:10" ht="12.75">
      <c r="A939" s="2" t="s">
        <v>702</v>
      </c>
      <c r="B939" s="2"/>
      <c r="C939" s="2"/>
      <c r="D939" s="2"/>
      <c r="E939" s="2"/>
      <c r="F939" s="2"/>
      <c r="G939" s="4">
        <v>0</v>
      </c>
      <c r="H939" s="2"/>
      <c r="I939" s="4" t="s">
        <v>627</v>
      </c>
      <c r="J939" s="2"/>
    </row>
    <row r="940" spans="1:10" ht="12.75">
      <c r="A940" s="2" t="s">
        <v>703</v>
      </c>
      <c r="B940" s="2"/>
      <c r="C940" s="2"/>
      <c r="D940" s="2"/>
      <c r="E940" s="2"/>
      <c r="F940" s="2"/>
      <c r="G940" s="2">
        <v>0</v>
      </c>
      <c r="H940" s="2"/>
      <c r="I940" s="4" t="s">
        <v>627</v>
      </c>
      <c r="J940" s="2"/>
    </row>
    <row r="941" spans="1:10" ht="12.75">
      <c r="A941" s="2" t="s">
        <v>1004</v>
      </c>
      <c r="B941" s="2"/>
      <c r="C941" s="2"/>
      <c r="D941" s="2"/>
      <c r="E941" s="2"/>
      <c r="F941" s="2"/>
      <c r="G941" s="4" t="s">
        <v>687</v>
      </c>
      <c r="H941" s="2"/>
      <c r="I941" s="4" t="s">
        <v>688</v>
      </c>
      <c r="J941" s="2"/>
    </row>
    <row r="942" spans="1:10" ht="12.75">
      <c r="A942" s="2" t="s">
        <v>700</v>
      </c>
      <c r="B942" s="2"/>
      <c r="C942" s="2"/>
      <c r="D942" s="2"/>
      <c r="E942" s="2"/>
      <c r="F942" s="2"/>
      <c r="G942" s="4" t="s">
        <v>869</v>
      </c>
      <c r="H942" s="2"/>
      <c r="I942" s="4" t="s">
        <v>870</v>
      </c>
      <c r="J942" s="2"/>
    </row>
    <row r="943" spans="1:10" ht="12.75">
      <c r="A943" s="2" t="s">
        <v>701</v>
      </c>
      <c r="B943" s="2"/>
      <c r="C943" s="2"/>
      <c r="D943" s="2"/>
      <c r="E943" s="2"/>
      <c r="F943" s="2"/>
      <c r="G943" s="4" t="s">
        <v>867</v>
      </c>
      <c r="H943" s="2"/>
      <c r="I943" s="4" t="s">
        <v>706</v>
      </c>
      <c r="J943" s="2"/>
    </row>
    <row r="944" spans="1:10" ht="12.75">
      <c r="A944" s="2" t="s">
        <v>702</v>
      </c>
      <c r="B944" s="2"/>
      <c r="C944" s="2"/>
      <c r="D944" s="2"/>
      <c r="E944" s="2"/>
      <c r="F944" s="2"/>
      <c r="G944" s="4">
        <v>0</v>
      </c>
      <c r="H944" s="2"/>
      <c r="I944" s="4" t="s">
        <v>627</v>
      </c>
      <c r="J944" s="2"/>
    </row>
    <row r="945" spans="1:10" ht="12.75">
      <c r="A945" s="2" t="s">
        <v>703</v>
      </c>
      <c r="B945" s="2"/>
      <c r="C945" s="2"/>
      <c r="D945" s="2"/>
      <c r="E945" s="2"/>
      <c r="F945" s="2"/>
      <c r="G945" s="4" t="s">
        <v>866</v>
      </c>
      <c r="H945" s="2"/>
      <c r="I945" s="4" t="s">
        <v>706</v>
      </c>
      <c r="J945" s="2"/>
    </row>
    <row r="946" spans="1:10" ht="12.75">
      <c r="A946" s="2" t="s">
        <v>865</v>
      </c>
      <c r="B946" s="2"/>
      <c r="C946" s="2"/>
      <c r="D946" s="2"/>
      <c r="E946" s="2"/>
      <c r="F946" s="2"/>
      <c r="G946" s="4" t="s">
        <v>868</v>
      </c>
      <c r="H946" s="2"/>
      <c r="I946" s="4" t="s">
        <v>871</v>
      </c>
      <c r="J946" s="2"/>
    </row>
    <row r="947" spans="1:10" ht="12.75">
      <c r="A947" s="2"/>
      <c r="B947" s="2"/>
      <c r="C947" s="2"/>
      <c r="D947" s="2"/>
      <c r="E947" s="2"/>
      <c r="F947" s="2"/>
      <c r="G947" s="4"/>
      <c r="H947" s="2"/>
      <c r="I947" s="4"/>
      <c r="J947" s="2"/>
    </row>
    <row r="948" spans="1:10" ht="12.75">
      <c r="A948" s="2" t="s">
        <v>1268</v>
      </c>
      <c r="B948" s="2"/>
      <c r="C948" s="2"/>
      <c r="D948" s="2"/>
      <c r="E948" s="2"/>
      <c r="F948" s="2"/>
      <c r="G948" s="4" t="s">
        <v>689</v>
      </c>
      <c r="H948" s="2"/>
      <c r="I948" s="4" t="s">
        <v>705</v>
      </c>
      <c r="J948" s="2"/>
    </row>
    <row r="949" spans="1:10" ht="12.75">
      <c r="A949" s="2" t="s">
        <v>872</v>
      </c>
      <c r="B949" s="2"/>
      <c r="C949" s="2"/>
      <c r="D949" s="2"/>
      <c r="E949" s="2"/>
      <c r="F949" s="2"/>
      <c r="G949" s="4" t="s">
        <v>868</v>
      </c>
      <c r="H949" s="2"/>
      <c r="I949" s="4" t="s">
        <v>871</v>
      </c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4"/>
      <c r="J950" s="2"/>
    </row>
    <row r="951" spans="1:10" ht="12.75">
      <c r="A951" s="2" t="s">
        <v>873</v>
      </c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 t="s">
        <v>1175</v>
      </c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4"/>
      <c r="J953" s="2"/>
    </row>
    <row r="954" spans="1:10" ht="12.75">
      <c r="A954" s="2" t="s">
        <v>707</v>
      </c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 t="s">
        <v>708</v>
      </c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 t="s">
        <v>183</v>
      </c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 t="s">
        <v>186</v>
      </c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 t="s">
        <v>184</v>
      </c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 t="s">
        <v>185</v>
      </c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 t="s">
        <v>187</v>
      </c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 t="s">
        <v>588</v>
      </c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 t="s">
        <v>188</v>
      </c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 t="s">
        <v>709</v>
      </c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>
        <v>2007</v>
      </c>
      <c r="H965" s="2"/>
      <c r="I965" s="2">
        <v>2006</v>
      </c>
      <c r="J965" s="2"/>
    </row>
    <row r="966" spans="1:10" ht="12.75">
      <c r="A966" s="2" t="s">
        <v>690</v>
      </c>
      <c r="B966" s="2"/>
      <c r="C966" s="2"/>
      <c r="D966" s="2"/>
      <c r="E966" s="2"/>
      <c r="F966" s="2"/>
      <c r="G966" s="4" t="s">
        <v>764</v>
      </c>
      <c r="H966" s="2"/>
      <c r="I966" s="4" t="s">
        <v>189</v>
      </c>
      <c r="J966" s="2"/>
    </row>
    <row r="967" spans="1:10" ht="12.75">
      <c r="A967" s="2" t="s">
        <v>691</v>
      </c>
      <c r="B967" s="2"/>
      <c r="C967" s="2"/>
      <c r="D967" s="2"/>
      <c r="E967" s="2"/>
      <c r="F967" s="2"/>
      <c r="G967" s="4" t="s">
        <v>765</v>
      </c>
      <c r="H967" s="2"/>
      <c r="I967" s="4" t="s">
        <v>192</v>
      </c>
      <c r="J967" s="2"/>
    </row>
    <row r="968" spans="1:10" ht="12.75">
      <c r="A968" s="2" t="s">
        <v>692</v>
      </c>
      <c r="B968" s="2"/>
      <c r="C968" s="2"/>
      <c r="D968" s="2"/>
      <c r="E968" s="2"/>
      <c r="F968" s="2"/>
      <c r="G968" s="21">
        <v>0.73</v>
      </c>
      <c r="H968" s="2"/>
      <c r="I968" s="21">
        <v>0.7</v>
      </c>
      <c r="J968" s="2"/>
    </row>
    <row r="969" spans="1:10" ht="12.75">
      <c r="A969" s="2" t="s">
        <v>693</v>
      </c>
      <c r="B969" s="2"/>
      <c r="C969" s="2"/>
      <c r="D969" s="2"/>
      <c r="E969" s="2"/>
      <c r="F969" s="2"/>
      <c r="G969" s="10">
        <v>0.042</v>
      </c>
      <c r="H969" s="2"/>
      <c r="I969" s="10">
        <v>0.034</v>
      </c>
      <c r="J969" s="2"/>
    </row>
    <row r="970" spans="1:10" ht="12.75">
      <c r="A970" s="2" t="s">
        <v>694</v>
      </c>
      <c r="B970" s="2"/>
      <c r="C970" s="2"/>
      <c r="D970" s="2"/>
      <c r="E970" s="2"/>
      <c r="F970" s="2"/>
      <c r="G970" s="4" t="s">
        <v>766</v>
      </c>
      <c r="H970" s="2"/>
      <c r="I970" s="4" t="s">
        <v>193</v>
      </c>
      <c r="J970" s="2"/>
    </row>
    <row r="971" spans="1:10" ht="12.75">
      <c r="A971" s="2" t="s">
        <v>695</v>
      </c>
      <c r="B971" s="2"/>
      <c r="C971" s="2"/>
      <c r="D971" s="2"/>
      <c r="E971" s="2"/>
      <c r="F971" s="2"/>
      <c r="G971" s="10">
        <v>0</v>
      </c>
      <c r="H971" s="2"/>
      <c r="I971" s="10">
        <v>0</v>
      </c>
      <c r="J971" s="2"/>
    </row>
    <row r="972" spans="1:10" ht="12.75">
      <c r="A972" s="2" t="s">
        <v>190</v>
      </c>
      <c r="B972" s="2"/>
      <c r="C972" s="2"/>
      <c r="D972" s="2"/>
      <c r="E972" s="2"/>
      <c r="F972" s="2"/>
      <c r="G972" s="4" t="s">
        <v>764</v>
      </c>
      <c r="H972" s="2"/>
      <c r="I972" s="4" t="s">
        <v>191</v>
      </c>
      <c r="J972" s="2"/>
    </row>
    <row r="973" spans="1:10" ht="12.75">
      <c r="A973" s="2" t="s">
        <v>100</v>
      </c>
      <c r="B973" s="2"/>
      <c r="C973" s="2"/>
      <c r="D973" s="2"/>
      <c r="E973" s="2"/>
      <c r="F973" s="2"/>
      <c r="G973" s="4"/>
      <c r="H973" s="2"/>
      <c r="I973" s="4"/>
      <c r="J973" s="2"/>
    </row>
    <row r="974" spans="1:10" ht="12.75">
      <c r="A974" s="2" t="s">
        <v>101</v>
      </c>
      <c r="B974" s="2"/>
      <c r="C974" s="2"/>
      <c r="D974" s="2"/>
      <c r="E974" s="2"/>
      <c r="F974" s="2"/>
      <c r="G974" s="4" t="s">
        <v>627</v>
      </c>
      <c r="H974" s="2"/>
      <c r="I974" s="4" t="s">
        <v>627</v>
      </c>
      <c r="J974" s="2"/>
    </row>
    <row r="975" spans="1:10" ht="12.75">
      <c r="A975" s="2"/>
      <c r="B975" s="2"/>
      <c r="C975" s="2"/>
      <c r="D975" s="2"/>
      <c r="E975" s="2"/>
      <c r="F975" s="2"/>
      <c r="G975" s="4"/>
      <c r="H975" s="2"/>
      <c r="I975" s="4"/>
      <c r="J975" s="2"/>
    </row>
    <row r="976" spans="1:10" ht="12.75">
      <c r="A976" s="2"/>
      <c r="B976" s="2"/>
      <c r="C976" s="2"/>
      <c r="D976" s="2"/>
      <c r="E976" s="2"/>
      <c r="F976" s="2"/>
      <c r="G976" s="4"/>
      <c r="H976" s="2"/>
      <c r="I976" s="4" t="s">
        <v>941</v>
      </c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 t="s">
        <v>725</v>
      </c>
      <c r="B978" s="2"/>
      <c r="C978" s="2"/>
      <c r="D978" s="2"/>
      <c r="E978" s="2"/>
      <c r="F978" s="2"/>
      <c r="G978" s="2">
        <v>2007</v>
      </c>
      <c r="H978" s="2"/>
      <c r="I978" s="2">
        <v>2006</v>
      </c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 t="s">
        <v>102</v>
      </c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 t="s">
        <v>103</v>
      </c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 t="s">
        <v>85</v>
      </c>
      <c r="B982" s="2"/>
      <c r="C982" s="2"/>
      <c r="D982" s="2"/>
      <c r="E982" s="2"/>
      <c r="F982" s="2"/>
      <c r="G982" s="2">
        <v>0</v>
      </c>
      <c r="H982" s="2"/>
      <c r="I982" s="2">
        <v>116</v>
      </c>
      <c r="J982" s="2"/>
    </row>
    <row r="983" spans="1:10" ht="12.75">
      <c r="A983" s="2" t="s">
        <v>86</v>
      </c>
      <c r="B983" s="2"/>
      <c r="C983" s="2"/>
      <c r="D983" s="2"/>
      <c r="E983" s="2"/>
      <c r="F983" s="2"/>
      <c r="G983" s="2">
        <v>0</v>
      </c>
      <c r="H983" s="2"/>
      <c r="I983" s="2">
        <v>-170</v>
      </c>
      <c r="J983" s="2"/>
    </row>
    <row r="984" spans="1:10" ht="12.75">
      <c r="A984" s="2" t="s">
        <v>896</v>
      </c>
      <c r="B984" s="2"/>
      <c r="C984" s="2"/>
      <c r="D984" s="2"/>
      <c r="E984" s="2"/>
      <c r="F984" s="2"/>
      <c r="G984" s="2">
        <v>70</v>
      </c>
      <c r="H984" s="2"/>
      <c r="I984" s="2">
        <v>112</v>
      </c>
      <c r="J984" s="2"/>
    </row>
    <row r="985" spans="1:10" ht="12.75">
      <c r="A985" s="2" t="s">
        <v>587</v>
      </c>
      <c r="B985" s="2"/>
      <c r="C985" s="2"/>
      <c r="D985" s="2"/>
      <c r="E985" s="2"/>
      <c r="F985" s="2"/>
      <c r="G985" s="2">
        <v>888</v>
      </c>
      <c r="H985" s="2"/>
      <c r="I985" s="2">
        <v>0</v>
      </c>
      <c r="J985" s="2"/>
    </row>
    <row r="986" spans="1:10" ht="12.75">
      <c r="A986" s="2" t="s">
        <v>87</v>
      </c>
      <c r="B986" s="2"/>
      <c r="C986" s="2"/>
      <c r="D986" s="2"/>
      <c r="E986" s="2"/>
      <c r="F986" s="2"/>
      <c r="G986" s="2">
        <v>54</v>
      </c>
      <c r="H986" s="2"/>
      <c r="I986" s="2">
        <v>2806</v>
      </c>
      <c r="J986" s="2"/>
    </row>
    <row r="987" spans="1:10" ht="12.75">
      <c r="A987" s="2" t="s">
        <v>88</v>
      </c>
      <c r="B987" s="2"/>
      <c r="C987" s="2"/>
      <c r="D987" s="2"/>
      <c r="E987" s="2"/>
      <c r="F987" s="2"/>
      <c r="G987" s="5">
        <v>175</v>
      </c>
      <c r="H987" s="2"/>
      <c r="I987" s="5">
        <v>136</v>
      </c>
      <c r="J987" s="2"/>
    </row>
    <row r="988" spans="1:10" ht="12.75">
      <c r="A988" s="2" t="s">
        <v>991</v>
      </c>
      <c r="B988" s="2"/>
      <c r="C988" s="2"/>
      <c r="D988" s="2"/>
      <c r="E988" s="2"/>
      <c r="F988" s="2"/>
      <c r="G988" s="2">
        <f>SUM(G982:G987)</f>
        <v>1187</v>
      </c>
      <c r="H988" s="2"/>
      <c r="I988" s="2">
        <f>SUM(I982:I987)</f>
        <v>3000</v>
      </c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4"/>
      <c r="J990" s="2"/>
    </row>
    <row r="991" spans="1:10" ht="12.75">
      <c r="A991" s="2" t="s">
        <v>1058</v>
      </c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 t="s">
        <v>725</v>
      </c>
      <c r="B993" s="2"/>
      <c r="C993" s="2"/>
      <c r="D993" s="2"/>
      <c r="E993" s="4"/>
      <c r="F993" s="2"/>
      <c r="G993" s="4">
        <v>2007</v>
      </c>
      <c r="H993" s="2"/>
      <c r="I993" s="4">
        <v>2006</v>
      </c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 t="s">
        <v>1159</v>
      </c>
      <c r="B995" s="2"/>
      <c r="C995" s="2"/>
      <c r="D995" s="2"/>
      <c r="E995" s="2"/>
      <c r="F995" s="2"/>
      <c r="G995" s="2">
        <v>157</v>
      </c>
      <c r="H995" s="2"/>
      <c r="I995" s="2">
        <v>47</v>
      </c>
      <c r="J995" s="2"/>
    </row>
    <row r="996" spans="1:10" ht="12.75">
      <c r="A996" s="2" t="s">
        <v>1160</v>
      </c>
      <c r="B996" s="2"/>
      <c r="C996" s="2"/>
      <c r="D996" s="2"/>
      <c r="E996" s="2"/>
      <c r="F996" s="2"/>
      <c r="G996" s="2">
        <v>166</v>
      </c>
      <c r="H996" s="2"/>
      <c r="I996" s="2">
        <v>219</v>
      </c>
      <c r="J996" s="2"/>
    </row>
    <row r="997" spans="1:10" ht="12.75">
      <c r="A997" s="2" t="s">
        <v>1161</v>
      </c>
      <c r="B997" s="2"/>
      <c r="C997" s="2"/>
      <c r="D997" s="2"/>
      <c r="E997" s="2"/>
      <c r="F997" s="2"/>
      <c r="G997" s="5">
        <v>-219</v>
      </c>
      <c r="H997" s="2"/>
      <c r="I997" s="5">
        <v>-109</v>
      </c>
      <c r="J997" s="2"/>
    </row>
    <row r="998" spans="1:10" ht="12.75">
      <c r="A998" s="2" t="s">
        <v>1162</v>
      </c>
      <c r="B998" s="2"/>
      <c r="C998" s="2"/>
      <c r="D998" s="2"/>
      <c r="E998" s="2"/>
      <c r="F998" s="2"/>
      <c r="G998" s="2">
        <f>SUM(G995:G997)</f>
        <v>104</v>
      </c>
      <c r="H998" s="2"/>
      <c r="I998" s="2">
        <f>SUM(I995:I997)</f>
        <v>157</v>
      </c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4"/>
      <c r="J1000" s="2"/>
    </row>
    <row r="1001" spans="1:10" ht="12.75">
      <c r="A1001" s="2" t="s">
        <v>671</v>
      </c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4" t="s">
        <v>528</v>
      </c>
      <c r="F1002" s="2"/>
      <c r="G1002" s="2"/>
      <c r="H1002" s="2"/>
      <c r="I1002" s="2"/>
      <c r="J1002" s="2"/>
    </row>
    <row r="1003" spans="1:10" ht="12.75">
      <c r="A1003" s="2" t="s">
        <v>725</v>
      </c>
      <c r="B1003" s="2"/>
      <c r="C1003" s="2"/>
      <c r="D1003" s="2"/>
      <c r="E1003" s="2" t="s">
        <v>529</v>
      </c>
      <c r="F1003" s="2"/>
      <c r="G1003" s="4">
        <v>2007</v>
      </c>
      <c r="H1003" s="2"/>
      <c r="I1003" s="4">
        <v>2006</v>
      </c>
      <c r="J1003" s="2"/>
    </row>
    <row r="1004" spans="1:10" ht="12.75">
      <c r="A1004" s="2"/>
      <c r="B1004" s="2"/>
      <c r="C1004" s="2"/>
      <c r="D1004" s="2"/>
      <c r="E1004" s="2">
        <v>2007</v>
      </c>
      <c r="F1004" s="2"/>
      <c r="G1004" s="4"/>
      <c r="H1004" s="2"/>
      <c r="I1004" s="4"/>
      <c r="J1004" s="2"/>
    </row>
    <row r="1005" spans="1:10" ht="12.75">
      <c r="A1005" s="2" t="s">
        <v>526</v>
      </c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 t="s">
        <v>1060</v>
      </c>
      <c r="B1006" s="2"/>
      <c r="C1006" s="2"/>
      <c r="D1006" s="2"/>
      <c r="E1006" s="2"/>
      <c r="F1006" s="2"/>
      <c r="G1006" s="2">
        <v>0</v>
      </c>
      <c r="H1006" s="2"/>
      <c r="I1006" s="2">
        <v>898</v>
      </c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 t="s">
        <v>527</v>
      </c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 t="s">
        <v>1060</v>
      </c>
      <c r="B1009" s="2"/>
      <c r="C1009" s="2"/>
      <c r="D1009" s="2"/>
      <c r="E1009" s="2">
        <v>955</v>
      </c>
      <c r="F1009" s="2"/>
      <c r="G1009" s="2">
        <v>940</v>
      </c>
      <c r="H1009" s="2"/>
      <c r="I1009" s="2">
        <v>0</v>
      </c>
      <c r="J1009" s="2"/>
    </row>
    <row r="1010" spans="1:10" ht="12.75">
      <c r="A1010" s="2" t="s">
        <v>217</v>
      </c>
      <c r="B1010" s="2"/>
      <c r="C1010" s="2"/>
      <c r="D1010" s="2"/>
      <c r="E1010" s="2">
        <v>135</v>
      </c>
      <c r="F1010" s="2"/>
      <c r="G1010" s="2">
        <v>0</v>
      </c>
      <c r="H1010" s="2"/>
      <c r="I1010" s="2">
        <v>0</v>
      </c>
      <c r="J1010" s="2"/>
    </row>
    <row r="1011" spans="1:10" ht="12.75">
      <c r="A1011" s="2" t="s">
        <v>218</v>
      </c>
      <c r="B1011" s="2"/>
      <c r="C1011" s="2"/>
      <c r="D1011" s="2"/>
      <c r="E1011" s="2">
        <v>990</v>
      </c>
      <c r="F1011" s="2"/>
      <c r="G1011" s="2">
        <v>0</v>
      </c>
      <c r="H1011" s="2"/>
      <c r="I1011" s="2">
        <v>0</v>
      </c>
      <c r="J1011" s="2"/>
    </row>
    <row r="1012" spans="1:10" ht="12.75">
      <c r="A1012" s="2" t="s">
        <v>219</v>
      </c>
      <c r="B1012" s="2"/>
      <c r="C1012" s="2"/>
      <c r="D1012" s="2"/>
      <c r="E1012" s="2">
        <v>925</v>
      </c>
      <c r="F1012" s="2"/>
      <c r="G1012" s="2">
        <v>0</v>
      </c>
      <c r="H1012" s="2"/>
      <c r="I1012" s="2">
        <v>0</v>
      </c>
      <c r="J1012" s="2"/>
    </row>
    <row r="1013" spans="1:10" ht="12.75">
      <c r="A1013" s="2" t="s">
        <v>220</v>
      </c>
      <c r="B1013" s="2"/>
      <c r="C1013" s="2"/>
      <c r="D1013" s="2"/>
      <c r="E1013" s="2">
        <v>53</v>
      </c>
      <c r="F1013" s="2"/>
      <c r="G1013" s="2">
        <v>0</v>
      </c>
      <c r="H1013" s="2"/>
      <c r="I1013" s="2">
        <v>0</v>
      </c>
      <c r="J1013" s="2"/>
    </row>
    <row r="1014" spans="1:10" ht="12.75">
      <c r="A1014" s="2" t="s">
        <v>221</v>
      </c>
      <c r="B1014" s="2"/>
      <c r="C1014" s="2"/>
      <c r="D1014" s="2"/>
      <c r="E1014" s="2">
        <v>10</v>
      </c>
      <c r="F1014" s="2"/>
      <c r="G1014" s="5">
        <v>0</v>
      </c>
      <c r="H1014" s="2"/>
      <c r="I1014" s="5">
        <v>0</v>
      </c>
      <c r="J1014" s="2"/>
    </row>
    <row r="1015" spans="1:10" ht="12.75">
      <c r="A1015" s="2" t="s">
        <v>844</v>
      </c>
      <c r="B1015" s="2"/>
      <c r="C1015" s="2"/>
      <c r="D1015" s="2"/>
      <c r="E1015" s="2"/>
      <c r="F1015" s="2"/>
      <c r="G1015" s="2">
        <f>SUM(G1009:G1014)</f>
        <v>940</v>
      </c>
      <c r="H1015" s="2"/>
      <c r="I1015" s="2">
        <f>SUM(I1009:I1014)</f>
        <v>0</v>
      </c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 t="s">
        <v>1099</v>
      </c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 t="s">
        <v>1100</v>
      </c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 t="s">
        <v>1101</v>
      </c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2.75">
      <c r="A1020" s="2" t="s">
        <v>1102</v>
      </c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>
      <c r="A1021" s="2" t="s">
        <v>1111</v>
      </c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2.75">
      <c r="A1022" s="2" t="s">
        <v>1112</v>
      </c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>
      <c r="A1023" s="2" t="s">
        <v>222</v>
      </c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4" t="s">
        <v>942</v>
      </c>
      <c r="J1024" s="2"/>
    </row>
    <row r="1025" spans="1:10" ht="12.75">
      <c r="A1025" s="2" t="s">
        <v>1091</v>
      </c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2.75">
      <c r="A1026" s="2" t="s">
        <v>213</v>
      </c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>
      <c r="A1027" s="2" t="s">
        <v>212</v>
      </c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2.75">
      <c r="A1028" s="2" t="s">
        <v>1078</v>
      </c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2.75">
      <c r="A1029" s="2" t="s">
        <v>1084</v>
      </c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>
      <c r="A1030" s="2" t="s">
        <v>1085</v>
      </c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>
      <c r="A1031" s="2" t="s">
        <v>1086</v>
      </c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2.75">
      <c r="A1032" s="2" t="s">
        <v>1087</v>
      </c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>
      <c r="A1033" s="2" t="s">
        <v>1088</v>
      </c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2.75">
      <c r="A1034" s="2" t="s">
        <v>1089</v>
      </c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2.75">
      <c r="A1035" s="2" t="s">
        <v>1090</v>
      </c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 t="s">
        <v>518</v>
      </c>
      <c r="B1036" s="2"/>
      <c r="C1036" s="2"/>
      <c r="D1036" s="2"/>
      <c r="E1036" s="4" t="s">
        <v>725</v>
      </c>
      <c r="F1036" s="2"/>
      <c r="G1036" s="4" t="s">
        <v>520</v>
      </c>
      <c r="H1036" s="2"/>
      <c r="I1036" s="2"/>
      <c r="J1036" s="2"/>
    </row>
    <row r="1037" spans="1:10" ht="12.75">
      <c r="A1037" s="2" t="s">
        <v>519</v>
      </c>
      <c r="B1037" s="2"/>
      <c r="C1037" s="2"/>
      <c r="D1037" s="2"/>
      <c r="E1037" s="2">
        <v>1130</v>
      </c>
      <c r="F1037" s="2"/>
      <c r="G1037" s="2">
        <v>113044</v>
      </c>
      <c r="H1037" s="2"/>
      <c r="I1037" s="2"/>
      <c r="J1037" s="2"/>
    </row>
    <row r="1038" spans="1:10" ht="12.75">
      <c r="A1038" s="2" t="s">
        <v>521</v>
      </c>
      <c r="B1038" s="2"/>
      <c r="C1038" s="2"/>
      <c r="D1038" s="2"/>
      <c r="E1038" s="2">
        <v>-4</v>
      </c>
      <c r="F1038" s="2"/>
      <c r="G1038" s="2">
        <v>-424</v>
      </c>
      <c r="H1038" s="2"/>
      <c r="I1038" s="2"/>
      <c r="J1038" s="2"/>
    </row>
    <row r="1039" spans="1:10" ht="12.75">
      <c r="A1039" s="2" t="s">
        <v>522</v>
      </c>
      <c r="B1039" s="2"/>
      <c r="C1039" s="2"/>
      <c r="D1039" s="2"/>
      <c r="E1039" s="2">
        <v>-19</v>
      </c>
      <c r="F1039" s="2"/>
      <c r="G1039" s="2">
        <v>-1865</v>
      </c>
      <c r="H1039" s="2"/>
      <c r="I1039" s="2"/>
      <c r="J1039" s="2"/>
    </row>
    <row r="1040" spans="1:10" ht="12.75">
      <c r="A1040" s="2" t="s">
        <v>523</v>
      </c>
      <c r="B1040" s="2"/>
      <c r="C1040" s="2"/>
      <c r="D1040" s="2"/>
      <c r="E1040" s="2">
        <v>-68</v>
      </c>
      <c r="F1040" s="2"/>
      <c r="G1040" s="2">
        <v>-6783</v>
      </c>
      <c r="H1040" s="2"/>
      <c r="I1040" s="2"/>
      <c r="J1040" s="2"/>
    </row>
    <row r="1041" spans="1:10" ht="12.75">
      <c r="A1041" s="2" t="s">
        <v>524</v>
      </c>
      <c r="B1041" s="2"/>
      <c r="C1041" s="2"/>
      <c r="D1041" s="2"/>
      <c r="E1041" s="2">
        <v>-23</v>
      </c>
      <c r="F1041" s="2"/>
      <c r="G1041" s="2">
        <v>-2331</v>
      </c>
      <c r="H1041" s="2"/>
      <c r="I1041" s="2"/>
      <c r="J1041" s="2"/>
    </row>
    <row r="1042" spans="1:10" ht="12.75">
      <c r="A1042" s="2" t="s">
        <v>525</v>
      </c>
      <c r="B1042" s="2"/>
      <c r="C1042" s="2"/>
      <c r="D1042" s="2"/>
      <c r="E1042" s="5">
        <v>-61</v>
      </c>
      <c r="F1042" s="2"/>
      <c r="G1042" s="5">
        <v>-6147</v>
      </c>
      <c r="H1042" s="2"/>
      <c r="I1042" s="2"/>
      <c r="J1042" s="2"/>
    </row>
    <row r="1043" spans="1:10" ht="12.75">
      <c r="A1043" s="2" t="s">
        <v>223</v>
      </c>
      <c r="B1043" s="2"/>
      <c r="C1043" s="2"/>
      <c r="D1043" s="2"/>
      <c r="E1043" s="2">
        <f>SUM(E1037:E1042)</f>
        <v>955</v>
      </c>
      <c r="F1043" s="2"/>
      <c r="G1043" s="2">
        <f>SUM(G1037:G1042)</f>
        <v>95494</v>
      </c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 t="s">
        <v>224</v>
      </c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 t="s">
        <v>225</v>
      </c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 t="s">
        <v>228</v>
      </c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 t="s">
        <v>226</v>
      </c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 t="s">
        <v>227</v>
      </c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 t="s">
        <v>231</v>
      </c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 t="s">
        <v>229</v>
      </c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 t="s">
        <v>230</v>
      </c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 t="s">
        <v>231</v>
      </c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4"/>
      <c r="J1056" s="2"/>
    </row>
    <row r="1057" spans="1:10" ht="12.75">
      <c r="A1057" s="2" t="s">
        <v>232</v>
      </c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 t="s">
        <v>233</v>
      </c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 t="s">
        <v>234</v>
      </c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4"/>
      <c r="J1060" s="2"/>
    </row>
    <row r="1061" spans="1:10" ht="12.75">
      <c r="A1061" s="2" t="s">
        <v>235</v>
      </c>
      <c r="B1061" s="2"/>
      <c r="C1061" s="2"/>
      <c r="D1061" s="2"/>
      <c r="E1061" s="2"/>
      <c r="F1061" s="2"/>
      <c r="G1061" s="2"/>
      <c r="H1061" s="2"/>
      <c r="I1061" s="4"/>
      <c r="J1061" s="2"/>
    </row>
    <row r="1062" spans="1:10" ht="12.75">
      <c r="A1062" s="2" t="s">
        <v>1129</v>
      </c>
      <c r="B1062" s="2"/>
      <c r="C1062" s="2"/>
      <c r="D1062" s="2"/>
      <c r="E1062" s="2"/>
      <c r="F1062" s="2"/>
      <c r="G1062" s="2"/>
      <c r="H1062" s="2"/>
      <c r="I1062" s="4"/>
      <c r="J1062" s="2"/>
    </row>
    <row r="1063" spans="1:10" ht="12.75">
      <c r="A1063" s="2" t="s">
        <v>1130</v>
      </c>
      <c r="B1063" s="2"/>
      <c r="C1063" s="2"/>
      <c r="D1063" s="2"/>
      <c r="E1063" s="2"/>
      <c r="F1063" s="2"/>
      <c r="G1063" s="2"/>
      <c r="H1063" s="2"/>
      <c r="I1063" s="4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4"/>
      <c r="J1064" s="2"/>
    </row>
    <row r="1065" spans="1:10" ht="12.75">
      <c r="A1065" s="2" t="s">
        <v>243</v>
      </c>
      <c r="B1065" s="2"/>
      <c r="C1065" s="2"/>
      <c r="D1065" s="2"/>
      <c r="E1065" s="2"/>
      <c r="F1065" s="2"/>
      <c r="G1065" s="2"/>
      <c r="H1065" s="2"/>
      <c r="I1065" s="4"/>
      <c r="J1065" s="2"/>
    </row>
    <row r="1066" spans="1:10" ht="12.75">
      <c r="A1066" s="2" t="s">
        <v>1131</v>
      </c>
      <c r="B1066" s="2"/>
      <c r="C1066" s="2"/>
      <c r="D1066" s="2"/>
      <c r="E1066" s="2"/>
      <c r="F1066" s="2"/>
      <c r="G1066" s="2"/>
      <c r="H1066" s="2"/>
      <c r="I1066" s="4"/>
      <c r="J1066" s="2"/>
    </row>
    <row r="1067" spans="1:10" ht="12.75">
      <c r="A1067" s="2" t="s">
        <v>1136</v>
      </c>
      <c r="B1067" s="2"/>
      <c r="C1067" s="2"/>
      <c r="D1067" s="2"/>
      <c r="E1067" s="2"/>
      <c r="F1067" s="2"/>
      <c r="G1067" s="2"/>
      <c r="H1067" s="2"/>
      <c r="I1067" s="4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4"/>
      <c r="J1068" s="2"/>
    </row>
    <row r="1069" spans="1:10" ht="12.75">
      <c r="A1069" s="2" t="s">
        <v>244</v>
      </c>
      <c r="B1069" s="2"/>
      <c r="C1069" s="2"/>
      <c r="D1069" s="2"/>
      <c r="E1069" s="2"/>
      <c r="F1069" s="2"/>
      <c r="G1069" s="2"/>
      <c r="H1069" s="2"/>
      <c r="I1069" s="4"/>
      <c r="J1069" s="2"/>
    </row>
    <row r="1070" spans="1:10" ht="12.75">
      <c r="A1070" s="2" t="s">
        <v>1132</v>
      </c>
      <c r="B1070" s="2"/>
      <c r="C1070" s="2"/>
      <c r="D1070" s="2"/>
      <c r="E1070" s="2"/>
      <c r="F1070" s="2"/>
      <c r="G1070" s="2"/>
      <c r="H1070" s="2"/>
      <c r="I1070" s="4"/>
      <c r="J1070" s="2"/>
    </row>
    <row r="1071" spans="1:10" ht="12.75">
      <c r="A1071" s="2" t="s">
        <v>1135</v>
      </c>
      <c r="B1071" s="2"/>
      <c r="C1071" s="2"/>
      <c r="D1071" s="2"/>
      <c r="E1071" s="2"/>
      <c r="F1071" s="2"/>
      <c r="G1071" s="2"/>
      <c r="H1071" s="2"/>
      <c r="I1071" s="4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4"/>
      <c r="J1072" s="2"/>
    </row>
    <row r="1073" spans="1:10" ht="12.75">
      <c r="A1073" s="2" t="s">
        <v>245</v>
      </c>
      <c r="B1073" s="2"/>
      <c r="C1073" s="2"/>
      <c r="D1073" s="2"/>
      <c r="E1073" s="2"/>
      <c r="F1073" s="2"/>
      <c r="G1073" s="2"/>
      <c r="H1073" s="2"/>
      <c r="I1073" s="4"/>
      <c r="J1073" s="2"/>
    </row>
    <row r="1074" spans="1:10" ht="12.75">
      <c r="A1074" s="2" t="s">
        <v>1133</v>
      </c>
      <c r="B1074" s="2"/>
      <c r="C1074" s="2"/>
      <c r="D1074" s="2"/>
      <c r="E1074" s="2"/>
      <c r="F1074" s="2"/>
      <c r="G1074" s="2"/>
      <c r="H1074" s="2"/>
      <c r="I1074" s="4"/>
      <c r="J1074" s="2"/>
    </row>
    <row r="1075" spans="1:10" ht="12.75">
      <c r="A1075" s="2" t="s">
        <v>1137</v>
      </c>
      <c r="B1075" s="2"/>
      <c r="C1075" s="2"/>
      <c r="D1075" s="2"/>
      <c r="E1075" s="2"/>
      <c r="F1075" s="2"/>
      <c r="G1075" s="2"/>
      <c r="H1075" s="2"/>
      <c r="I1075" s="4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4"/>
      <c r="J1076" s="2"/>
    </row>
    <row r="1077" spans="1:10" ht="12.75">
      <c r="A1077" s="2" t="s">
        <v>246</v>
      </c>
      <c r="B1077" s="2"/>
      <c r="C1077" s="2"/>
      <c r="D1077" s="2"/>
      <c r="E1077" s="2"/>
      <c r="F1077" s="2"/>
      <c r="G1077" s="2"/>
      <c r="H1077" s="2"/>
      <c r="I1077" s="4"/>
      <c r="J1077" s="2"/>
    </row>
    <row r="1078" spans="1:10" ht="12.75">
      <c r="A1078" s="2" t="s">
        <v>1134</v>
      </c>
      <c r="B1078" s="2"/>
      <c r="C1078" s="2"/>
      <c r="D1078" s="2"/>
      <c r="E1078" s="2"/>
      <c r="F1078" s="2"/>
      <c r="G1078" s="2"/>
      <c r="H1078" s="2"/>
      <c r="I1078" s="4"/>
      <c r="J1078" s="2"/>
    </row>
    <row r="1079" spans="1:10" ht="12.75">
      <c r="A1079" s="2" t="s">
        <v>1138</v>
      </c>
      <c r="B1079" s="2"/>
      <c r="C1079" s="2"/>
      <c r="D1079" s="2"/>
      <c r="E1079" s="2"/>
      <c r="F1079" s="2"/>
      <c r="G1079" s="2"/>
      <c r="H1079" s="2"/>
      <c r="I1079" s="4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4" t="s">
        <v>943</v>
      </c>
      <c r="J1080" s="2"/>
    </row>
    <row r="1081" spans="1:10" ht="12.75">
      <c r="A1081" s="2" t="s">
        <v>247</v>
      </c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>
      <c r="A1082" s="2" t="s">
        <v>248</v>
      </c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>
      <c r="A1083" s="2" t="s">
        <v>1095</v>
      </c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2.75">
      <c r="A1084" s="2" t="s">
        <v>1096</v>
      </c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>
      <c r="A1085" s="2" t="s">
        <v>1097</v>
      </c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2.75">
      <c r="A1086" s="2" t="s">
        <v>1098</v>
      </c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2.75">
      <c r="A1087" s="2" t="s">
        <v>1128</v>
      </c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2.75">
      <c r="A1089" s="2" t="s">
        <v>1139</v>
      </c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>
      <c r="A1090" s="2" t="s">
        <v>1142</v>
      </c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2.75">
      <c r="A1091" s="2" t="s">
        <v>1143</v>
      </c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2.75">
      <c r="A1092" s="2" t="s">
        <v>1144</v>
      </c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>
      <c r="A1093" s="2" t="s">
        <v>1145</v>
      </c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4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4"/>
      <c r="J1095" s="2"/>
    </row>
    <row r="1096" spans="1:10" ht="12.75">
      <c r="A1096" s="2" t="s">
        <v>672</v>
      </c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2.75">
      <c r="A1097" s="2"/>
      <c r="B1097" s="2"/>
      <c r="C1097" s="2"/>
      <c r="D1097" s="2"/>
      <c r="E1097" s="4"/>
      <c r="F1097" s="2"/>
      <c r="G1097" s="2"/>
      <c r="H1097" s="2"/>
      <c r="I1097" s="2"/>
      <c r="J1097" s="2"/>
    </row>
    <row r="1098" spans="1:10" ht="12.75">
      <c r="A1098" s="2" t="s">
        <v>725</v>
      </c>
      <c r="B1098" s="2"/>
      <c r="C1098" s="2"/>
      <c r="D1098" s="2"/>
      <c r="E1098" s="2"/>
      <c r="F1098" s="2"/>
      <c r="G1098" s="4">
        <v>2007</v>
      </c>
      <c r="H1098" s="2"/>
      <c r="I1098" s="4">
        <v>2006</v>
      </c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>
      <c r="A1100" s="2" t="s">
        <v>526</v>
      </c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2.75">
      <c r="A1101" s="2" t="s">
        <v>292</v>
      </c>
      <c r="B1101" s="2"/>
      <c r="C1101" s="2"/>
      <c r="D1101" s="2"/>
      <c r="E1101" s="2"/>
      <c r="F1101" s="2"/>
      <c r="G1101" s="2">
        <v>0</v>
      </c>
      <c r="H1101" s="2"/>
      <c r="I1101" s="2">
        <v>703</v>
      </c>
      <c r="J1101" s="2"/>
    </row>
    <row r="1102" spans="1:10" ht="12.75">
      <c r="A1102" s="2" t="s">
        <v>293</v>
      </c>
      <c r="B1102" s="2"/>
      <c r="C1102" s="2"/>
      <c r="D1102" s="2"/>
      <c r="E1102" s="2"/>
      <c r="F1102" s="2"/>
      <c r="G1102" s="5">
        <v>0</v>
      </c>
      <c r="H1102" s="2"/>
      <c r="I1102" s="5">
        <v>718</v>
      </c>
      <c r="J1102" s="2"/>
    </row>
    <row r="1103" spans="1:10" ht="12.75">
      <c r="A1103" s="2" t="s">
        <v>991</v>
      </c>
      <c r="B1103" s="2"/>
      <c r="C1103" s="2"/>
      <c r="D1103" s="2"/>
      <c r="E1103" s="2"/>
      <c r="F1103" s="2"/>
      <c r="G1103" s="2">
        <f>SUM(G1101:G1102)</f>
        <v>0</v>
      </c>
      <c r="H1103" s="2"/>
      <c r="I1103" s="2">
        <f>SUM(I1101:I1102)</f>
        <v>1421</v>
      </c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2.75">
      <c r="A1105" s="2" t="s">
        <v>294</v>
      </c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>
      <c r="A1106" s="2" t="s">
        <v>236</v>
      </c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>
      <c r="A1107" s="2" t="s">
        <v>237</v>
      </c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>
      <c r="A1108" s="2" t="s">
        <v>674</v>
      </c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2.75">
      <c r="A1109" s="2" t="s">
        <v>238</v>
      </c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2.75">
      <c r="A1110" s="2" t="s">
        <v>239</v>
      </c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>
      <c r="A1111" s="2" t="s">
        <v>240</v>
      </c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2.75">
      <c r="A1112" s="2" t="s">
        <v>927</v>
      </c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>
      <c r="A1113" s="2" t="s">
        <v>241</v>
      </c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2.75">
      <c r="A1114" s="2" t="s">
        <v>242</v>
      </c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4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2.75">
      <c r="A1117" s="2" t="s">
        <v>673</v>
      </c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2.75">
      <c r="A1119" s="2" t="s">
        <v>725</v>
      </c>
      <c r="B1119" s="2"/>
      <c r="C1119" s="2"/>
      <c r="D1119" s="2"/>
      <c r="E1119" s="4"/>
      <c r="F1119" s="2"/>
      <c r="G1119" s="4">
        <v>2007</v>
      </c>
      <c r="H1119" s="2"/>
      <c r="I1119" s="4">
        <v>2006</v>
      </c>
      <c r="J1119" s="2"/>
    </row>
    <row r="1120" spans="1:10" ht="12.75">
      <c r="A1120" s="2"/>
      <c r="B1120" s="2"/>
      <c r="C1120" s="2"/>
      <c r="D1120" s="2"/>
      <c r="E1120" s="2"/>
      <c r="F1120" s="2"/>
      <c r="G1120" s="8"/>
      <c r="H1120" s="2"/>
      <c r="I1120" s="8"/>
      <c r="J1120" s="2"/>
    </row>
    <row r="1121" spans="1:10" ht="12.75">
      <c r="A1121" s="2" t="s">
        <v>1061</v>
      </c>
      <c r="B1121" s="2"/>
      <c r="C1121" s="2"/>
      <c r="D1121" s="2"/>
      <c r="E1121" s="2"/>
      <c r="F1121" s="2"/>
      <c r="G1121" s="2">
        <v>1028</v>
      </c>
      <c r="H1121" s="2"/>
      <c r="I1121" s="2">
        <v>3354</v>
      </c>
      <c r="J1121" s="2"/>
    </row>
    <row r="1122" spans="1:10" ht="12.75">
      <c r="A1122" s="2" t="s">
        <v>1062</v>
      </c>
      <c r="B1122" s="2"/>
      <c r="C1122" s="2"/>
      <c r="D1122" s="2"/>
      <c r="E1122" s="2"/>
      <c r="F1122" s="2"/>
      <c r="G1122" s="2">
        <v>849</v>
      </c>
      <c r="H1122" s="2"/>
      <c r="I1122" s="2">
        <v>690</v>
      </c>
      <c r="J1122" s="2"/>
    </row>
    <row r="1123" spans="1:10" ht="12.75">
      <c r="A1123" s="2" t="s">
        <v>1063</v>
      </c>
      <c r="B1123" s="2"/>
      <c r="C1123" s="2"/>
      <c r="D1123" s="2"/>
      <c r="E1123" s="2"/>
      <c r="F1123" s="2"/>
      <c r="G1123" s="5">
        <v>554</v>
      </c>
      <c r="H1123" s="2"/>
      <c r="I1123" s="5">
        <v>456</v>
      </c>
      <c r="J1123" s="2"/>
    </row>
    <row r="1124" spans="1:10" ht="12.75">
      <c r="A1124" s="2" t="s">
        <v>991</v>
      </c>
      <c r="B1124" s="2"/>
      <c r="C1124" s="2"/>
      <c r="D1124" s="2"/>
      <c r="E1124" s="2"/>
      <c r="F1124" s="2"/>
      <c r="G1124" s="2">
        <f>SUM(G1121:G1123)</f>
        <v>2431</v>
      </c>
      <c r="H1124" s="2"/>
      <c r="I1124" s="2">
        <f>SUM(I1121:I1123)</f>
        <v>4500</v>
      </c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4" t="s">
        <v>944</v>
      </c>
      <c r="J1126" s="2"/>
    </row>
    <row r="1127" spans="1:10" ht="12.75">
      <c r="A1127" s="2" t="s">
        <v>675</v>
      </c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2.75">
      <c r="A1129" s="2" t="s">
        <v>1289</v>
      </c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2.75">
      <c r="A1130" s="2" t="s">
        <v>1305</v>
      </c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2.75">
      <c r="A1131" s="2" t="s">
        <v>1306</v>
      </c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>
      <c r="A1132" s="2" t="s">
        <v>1307</v>
      </c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2.75">
      <c r="A1133" s="2" t="s">
        <v>1290</v>
      </c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2.75">
      <c r="A1135" s="2" t="s">
        <v>1291</v>
      </c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2.75">
      <c r="A1136" s="2" t="s">
        <v>1292</v>
      </c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2.75">
      <c r="A1137" s="2" t="s">
        <v>216</v>
      </c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2.75">
      <c r="A1138" s="2" t="s">
        <v>1293</v>
      </c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>
      <c r="A1140" s="2" t="s">
        <v>1294</v>
      </c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2.75">
      <c r="A1141" s="2" t="s">
        <v>1163</v>
      </c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2.75">
      <c r="A1142" s="2" t="s">
        <v>1164</v>
      </c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2.75">
      <c r="A1144" s="2" t="s">
        <v>295</v>
      </c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2.75">
      <c r="A1145" s="2" t="s">
        <v>767</v>
      </c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2.75">
      <c r="A1146" s="2" t="s">
        <v>94</v>
      </c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>
      <c r="A1147" s="2" t="s">
        <v>95</v>
      </c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2.75">
      <c r="A1148" s="2" t="s">
        <v>96</v>
      </c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4"/>
      <c r="J1150" s="2"/>
    </row>
    <row r="1151" spans="1:10" ht="12.75">
      <c r="A1151" s="2" t="s">
        <v>676</v>
      </c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>
      <c r="A1153" s="2" t="s">
        <v>725</v>
      </c>
      <c r="B1153" s="2"/>
      <c r="C1153" s="2"/>
      <c r="D1153" s="2"/>
      <c r="E1153" s="4"/>
      <c r="F1153" s="2"/>
      <c r="G1153" s="4">
        <v>2007</v>
      </c>
      <c r="H1153" s="2"/>
      <c r="I1153" s="4">
        <v>2006</v>
      </c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>
      <c r="A1155" s="2" t="s">
        <v>731</v>
      </c>
      <c r="B1155" s="2"/>
      <c r="C1155" s="2"/>
      <c r="D1155" s="2"/>
      <c r="E1155" s="2"/>
      <c r="F1155" s="2"/>
      <c r="G1155" s="2">
        <v>4013</v>
      </c>
      <c r="H1155" s="2"/>
      <c r="I1155" s="2">
        <v>563</v>
      </c>
      <c r="J1155" s="2"/>
    </row>
    <row r="1156" spans="1:10" ht="12.75">
      <c r="A1156" s="2" t="s">
        <v>1298</v>
      </c>
      <c r="B1156" s="2"/>
      <c r="C1156" s="2"/>
      <c r="D1156" s="2"/>
      <c r="E1156" s="2"/>
      <c r="F1156" s="2"/>
      <c r="G1156" s="2">
        <v>440</v>
      </c>
      <c r="H1156" s="2"/>
      <c r="I1156" s="2">
        <v>872</v>
      </c>
      <c r="J1156" s="2"/>
    </row>
    <row r="1157" spans="1:10" ht="12.75">
      <c r="A1157" s="2" t="s">
        <v>1300</v>
      </c>
      <c r="B1157" s="2"/>
      <c r="C1157" s="2"/>
      <c r="D1157" s="2"/>
      <c r="E1157" s="2"/>
      <c r="F1157" s="2"/>
      <c r="G1157" s="2">
        <v>121</v>
      </c>
      <c r="H1157" s="2"/>
      <c r="I1157" s="2">
        <v>33</v>
      </c>
      <c r="J1157" s="2"/>
    </row>
    <row r="1158" spans="1:10" ht="12.75">
      <c r="A1158" s="2" t="s">
        <v>1025</v>
      </c>
      <c r="B1158" s="2"/>
      <c r="C1158" s="2"/>
      <c r="D1158" s="2"/>
      <c r="E1158" s="2"/>
      <c r="F1158" s="2"/>
      <c r="G1158" s="2">
        <v>353</v>
      </c>
      <c r="H1158" s="2"/>
      <c r="I1158" s="2">
        <v>162</v>
      </c>
      <c r="J1158" s="2"/>
    </row>
    <row r="1159" spans="1:10" ht="12.75">
      <c r="A1159" s="2" t="s">
        <v>1021</v>
      </c>
      <c r="B1159" s="2"/>
      <c r="C1159" s="2"/>
      <c r="D1159" s="2"/>
      <c r="E1159" s="2"/>
      <c r="F1159" s="2"/>
      <c r="G1159" s="2">
        <v>-69</v>
      </c>
      <c r="H1159" s="2"/>
      <c r="I1159" s="2">
        <v>-145</v>
      </c>
      <c r="J1159" s="2"/>
    </row>
    <row r="1160" spans="1:10" ht="12.75">
      <c r="A1160" s="2" t="s">
        <v>1313</v>
      </c>
      <c r="B1160" s="2"/>
      <c r="C1160" s="2"/>
      <c r="D1160" s="2"/>
      <c r="E1160" s="2"/>
      <c r="F1160" s="2"/>
      <c r="G1160" s="2">
        <v>1187</v>
      </c>
      <c r="H1160" s="2"/>
      <c r="I1160" s="2">
        <v>3000</v>
      </c>
      <c r="J1160" s="2"/>
    </row>
    <row r="1161" spans="1:10" ht="12.75">
      <c r="A1161" s="2" t="s">
        <v>1299</v>
      </c>
      <c r="B1161" s="2"/>
      <c r="C1161" s="2"/>
      <c r="D1161" s="2"/>
      <c r="E1161" s="2"/>
      <c r="F1161" s="2"/>
      <c r="G1161" s="5">
        <v>-111</v>
      </c>
      <c r="H1161" s="2"/>
      <c r="I1161" s="5">
        <v>-94</v>
      </c>
      <c r="J1161" s="2"/>
    </row>
    <row r="1162" spans="1:10" ht="12.75">
      <c r="A1162" s="2" t="s">
        <v>991</v>
      </c>
      <c r="B1162" s="2"/>
      <c r="C1162" s="2"/>
      <c r="D1162" s="2"/>
      <c r="E1162" s="2"/>
      <c r="F1162" s="2"/>
      <c r="G1162" s="2">
        <f>SUM(G1155:G1161)</f>
        <v>5934</v>
      </c>
      <c r="H1162" s="2"/>
      <c r="I1162" s="2">
        <f>SUM(I1155:I1161)</f>
        <v>4391</v>
      </c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4"/>
      <c r="J1164" s="2"/>
    </row>
    <row r="1165" spans="1:10" ht="12.75">
      <c r="A1165" s="2" t="s">
        <v>677</v>
      </c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>
      <c r="A1167" s="2" t="s">
        <v>725</v>
      </c>
      <c r="B1167" s="2"/>
      <c r="C1167" s="2"/>
      <c r="D1167" s="2"/>
      <c r="E1167" s="4"/>
      <c r="F1167" s="2"/>
      <c r="G1167" s="4">
        <v>2007</v>
      </c>
      <c r="H1167" s="2"/>
      <c r="I1167" s="4">
        <v>2006</v>
      </c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2.75">
      <c r="A1169" s="2" t="s">
        <v>113</v>
      </c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2.75">
      <c r="A1170" s="2" t="s">
        <v>895</v>
      </c>
      <c r="B1170" s="2"/>
      <c r="C1170" s="2"/>
      <c r="D1170" s="2"/>
      <c r="E1170" s="2"/>
      <c r="F1170" s="2"/>
      <c r="G1170" s="2">
        <v>1734</v>
      </c>
      <c r="H1170" s="2"/>
      <c r="I1170" s="2">
        <v>1689</v>
      </c>
      <c r="J1170" s="2"/>
    </row>
    <row r="1171" spans="1:10" ht="12.75">
      <c r="A1171" s="2" t="s">
        <v>117</v>
      </c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2.75">
      <c r="A1173" s="2" t="s">
        <v>112</v>
      </c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2.75">
      <c r="A1174" s="2" t="s">
        <v>114</v>
      </c>
      <c r="B1174" s="2"/>
      <c r="C1174" s="2"/>
      <c r="D1174" s="2"/>
      <c r="E1174" s="2"/>
      <c r="F1174" s="2"/>
      <c r="G1174" s="2">
        <v>12068</v>
      </c>
      <c r="H1174" s="2"/>
      <c r="I1174" s="2">
        <v>12068</v>
      </c>
      <c r="J1174" s="2"/>
    </row>
    <row r="1175" spans="1:10" ht="12.75">
      <c r="A1175" s="2" t="s">
        <v>115</v>
      </c>
      <c r="B1175" s="2"/>
      <c r="C1175" s="2"/>
      <c r="D1175" s="2"/>
      <c r="E1175" s="2"/>
      <c r="F1175" s="2"/>
      <c r="G1175" s="2">
        <v>42</v>
      </c>
      <c r="H1175" s="2"/>
      <c r="I1175" s="2">
        <v>41</v>
      </c>
      <c r="J1175" s="2"/>
    </row>
    <row r="1176" spans="1:10" ht="12.75">
      <c r="A1176" s="2" t="s">
        <v>116</v>
      </c>
      <c r="B1176" s="2"/>
      <c r="C1176" s="2"/>
      <c r="D1176" s="2"/>
      <c r="E1176" s="2"/>
      <c r="F1176" s="2"/>
      <c r="G1176" s="2">
        <v>373</v>
      </c>
      <c r="H1176" s="2"/>
      <c r="I1176" s="2">
        <v>373</v>
      </c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4" t="s">
        <v>945</v>
      </c>
      <c r="J1178" s="2"/>
    </row>
    <row r="1179" spans="1:10" ht="12.75">
      <c r="A1179" s="2" t="s">
        <v>678</v>
      </c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>
      <c r="A1181" s="2" t="s">
        <v>118</v>
      </c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2.75">
      <c r="A1182" s="2" t="s">
        <v>1146</v>
      </c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2.75">
      <c r="A1183" s="2" t="s">
        <v>874</v>
      </c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>
      <c r="A1184" s="2" t="s">
        <v>875</v>
      </c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2.75">
      <c r="A1186" s="2" t="s">
        <v>725</v>
      </c>
      <c r="B1186" s="2"/>
      <c r="C1186" s="2"/>
      <c r="D1186" s="2"/>
      <c r="E1186" s="4"/>
      <c r="F1186" s="2"/>
      <c r="G1186" s="4">
        <v>2007</v>
      </c>
      <c r="H1186" s="2"/>
      <c r="I1186" s="4">
        <v>2006</v>
      </c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>
      <c r="A1188" s="2" t="s">
        <v>119</v>
      </c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>
      <c r="A1189" s="2" t="s">
        <v>120</v>
      </c>
      <c r="B1189" s="2"/>
      <c r="C1189" s="2"/>
      <c r="D1189" s="2"/>
      <c r="E1189" s="2"/>
      <c r="F1189" s="2"/>
      <c r="G1189" s="2">
        <v>1160</v>
      </c>
      <c r="H1189" s="2"/>
      <c r="I1189" s="2">
        <v>782</v>
      </c>
      <c r="J1189" s="2"/>
    </row>
    <row r="1190" spans="1:10" ht="12.75">
      <c r="A1190" s="2" t="s">
        <v>127</v>
      </c>
      <c r="B1190" s="2"/>
      <c r="C1190" s="2"/>
      <c r="D1190" s="2"/>
      <c r="E1190" s="2"/>
      <c r="F1190" s="2"/>
      <c r="G1190" s="2">
        <v>48</v>
      </c>
      <c r="H1190" s="2"/>
      <c r="I1190" s="2">
        <v>104</v>
      </c>
      <c r="J1190" s="2"/>
    </row>
    <row r="1191" spans="1:10" ht="12.75">
      <c r="A1191" s="2" t="s">
        <v>1165</v>
      </c>
      <c r="B1191" s="2"/>
      <c r="C1191" s="2"/>
      <c r="D1191" s="2"/>
      <c r="E1191" s="2"/>
      <c r="F1191" s="2"/>
      <c r="G1191" s="2">
        <v>1008</v>
      </c>
      <c r="H1191" s="2"/>
      <c r="I1191" s="2">
        <v>131</v>
      </c>
      <c r="J1191" s="2"/>
    </row>
    <row r="1192" spans="1:10" ht="12.75">
      <c r="A1192" s="2" t="s">
        <v>1015</v>
      </c>
      <c r="B1192" s="2"/>
      <c r="C1192" s="2"/>
      <c r="D1192" s="2"/>
      <c r="E1192" s="2"/>
      <c r="F1192" s="2"/>
      <c r="G1192" s="2">
        <v>902</v>
      </c>
      <c r="H1192" s="2"/>
      <c r="I1192" s="2">
        <v>228</v>
      </c>
      <c r="J1192" s="2"/>
    </row>
    <row r="1193" spans="1:10" ht="12.75">
      <c r="A1193" s="2" t="s">
        <v>84</v>
      </c>
      <c r="B1193" s="2"/>
      <c r="C1193" s="2"/>
      <c r="D1193" s="2"/>
      <c r="E1193" s="2"/>
      <c r="F1193" s="2"/>
      <c r="G1193" s="5">
        <v>0</v>
      </c>
      <c r="H1193" s="2"/>
      <c r="I1193" s="5">
        <v>-170</v>
      </c>
      <c r="J1193" s="2"/>
    </row>
    <row r="1194" spans="1:10" ht="12.75">
      <c r="A1194" s="2" t="s">
        <v>991</v>
      </c>
      <c r="B1194" s="2"/>
      <c r="C1194" s="2"/>
      <c r="D1194" s="2"/>
      <c r="E1194" s="2"/>
      <c r="F1194" s="2"/>
      <c r="G1194" s="2">
        <f>SUM(G1189:G1193)</f>
        <v>3118</v>
      </c>
      <c r="H1194" s="2"/>
      <c r="I1194" s="2">
        <f>SUM(I1189:I1193)</f>
        <v>1075</v>
      </c>
      <c r="J1194" s="2"/>
    </row>
    <row r="1195" spans="1:10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2.75">
      <c r="A1196" s="2" t="s">
        <v>1153</v>
      </c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2.75">
      <c r="A1197" s="2" t="s">
        <v>1147</v>
      </c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2.75">
      <c r="A1198" s="2" t="s">
        <v>1154</v>
      </c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2.75">
      <c r="A1199" s="2" t="s">
        <v>1155</v>
      </c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2.75">
      <c r="A1200" s="2" t="s">
        <v>1148</v>
      </c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2.75">
      <c r="A1201" s="2"/>
      <c r="B1201" s="2"/>
      <c r="C1201" s="2"/>
      <c r="D1201" s="2"/>
      <c r="E1201" s="2"/>
      <c r="F1201" s="2"/>
      <c r="G1201" s="2"/>
      <c r="H1201" s="2"/>
      <c r="I1201" s="4"/>
      <c r="J1201" s="2"/>
    </row>
    <row r="1202" spans="1:10" ht="12.75">
      <c r="A1202" s="2" t="s">
        <v>122</v>
      </c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2.75">
      <c r="A1203" s="2" t="s">
        <v>1079</v>
      </c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2.75">
      <c r="A1204" s="2" t="s">
        <v>1080</v>
      </c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2.75">
      <c r="A1205" s="2" t="s">
        <v>1081</v>
      </c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2.75">
      <c r="A1206" s="26" t="s">
        <v>504</v>
      </c>
      <c r="B1206" s="26"/>
      <c r="C1206" s="26"/>
      <c r="D1206" s="26"/>
      <c r="E1206" s="26"/>
      <c r="F1206" s="26"/>
      <c r="G1206" s="26"/>
      <c r="H1206" s="26"/>
      <c r="I1206" s="2"/>
      <c r="J1206" s="2"/>
    </row>
    <row r="1207" spans="1:10" ht="12.75">
      <c r="A1207" s="27" t="s">
        <v>1176</v>
      </c>
      <c r="B1207" s="26"/>
      <c r="C1207" s="26"/>
      <c r="D1207" s="26"/>
      <c r="E1207" s="26"/>
      <c r="F1207" s="26"/>
      <c r="G1207" s="26"/>
      <c r="H1207" s="26"/>
      <c r="I1207" s="2"/>
      <c r="J1207" s="2"/>
    </row>
    <row r="1208" spans="1:10" ht="12.75">
      <c r="A1208" s="27" t="s">
        <v>1177</v>
      </c>
      <c r="B1208" s="26"/>
      <c r="C1208" s="26"/>
      <c r="D1208" s="26"/>
      <c r="E1208" s="26"/>
      <c r="F1208" s="26"/>
      <c r="G1208" s="26"/>
      <c r="H1208" s="26"/>
      <c r="I1208" s="2"/>
      <c r="J1208" s="2"/>
    </row>
    <row r="1209" spans="1:10" ht="12.75">
      <c r="A1209" s="27" t="s">
        <v>1178</v>
      </c>
      <c r="B1209" s="26"/>
      <c r="C1209" s="26"/>
      <c r="D1209" s="26"/>
      <c r="E1209" s="26"/>
      <c r="F1209" s="26"/>
      <c r="G1209" s="26"/>
      <c r="H1209" s="26"/>
      <c r="I1209" s="2"/>
      <c r="J1209" s="2"/>
    </row>
    <row r="1210" spans="1:10" ht="12.75">
      <c r="A1210" s="27" t="s">
        <v>1180</v>
      </c>
      <c r="B1210" s="26"/>
      <c r="C1210" s="26"/>
      <c r="D1210" s="26"/>
      <c r="E1210" s="26"/>
      <c r="F1210" s="26"/>
      <c r="G1210" s="26"/>
      <c r="H1210" s="26"/>
      <c r="I1210" s="2"/>
      <c r="J1210" s="2"/>
    </row>
    <row r="1211" spans="1:10" ht="12.75">
      <c r="A1211" s="27" t="s">
        <v>1179</v>
      </c>
      <c r="B1211" s="26"/>
      <c r="C1211" s="26"/>
      <c r="D1211" s="26"/>
      <c r="E1211" s="26"/>
      <c r="F1211" s="26"/>
      <c r="G1211" s="26"/>
      <c r="H1211" s="26"/>
      <c r="I1211" s="2"/>
      <c r="J1211" s="2"/>
    </row>
    <row r="1212" spans="1:10" ht="12.75">
      <c r="A1212" s="28" t="s">
        <v>506</v>
      </c>
      <c r="B1212" s="29"/>
      <c r="C1212" s="29"/>
      <c r="D1212" s="29"/>
      <c r="E1212" s="29"/>
      <c r="F1212" s="29"/>
      <c r="G1212" s="29"/>
      <c r="H1212" s="29"/>
      <c r="I1212" s="2"/>
      <c r="J1212" s="2"/>
    </row>
    <row r="1213" spans="1:10" ht="12.75">
      <c r="A1213" s="28" t="s">
        <v>505</v>
      </c>
      <c r="B1213" s="29"/>
      <c r="C1213" s="29"/>
      <c r="D1213" s="29"/>
      <c r="E1213" s="29"/>
      <c r="F1213" s="29"/>
      <c r="G1213" s="29"/>
      <c r="H1213" s="29"/>
      <c r="I1213" s="2"/>
      <c r="J1213" s="2"/>
    </row>
    <row r="1214" spans="1:10" ht="12.75">
      <c r="A1214" s="2" t="s">
        <v>1140</v>
      </c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2.75">
      <c r="A1215" s="2" t="s">
        <v>1141</v>
      </c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2.75">
      <c r="A1217" s="2" t="s">
        <v>121</v>
      </c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2.75">
      <c r="A1218" s="2" t="s">
        <v>1149</v>
      </c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2.75">
      <c r="A1219" s="2" t="s">
        <v>1150</v>
      </c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2.75">
      <c r="A1220" s="2" t="s">
        <v>1151</v>
      </c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2.75">
      <c r="A1221" s="2" t="s">
        <v>1152</v>
      </c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2.75">
      <c r="A1222" s="2" t="s">
        <v>856</v>
      </c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2.75">
      <c r="A1223" s="2" t="s">
        <v>1082</v>
      </c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2.75">
      <c r="A1224" s="2" t="s">
        <v>1083</v>
      </c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2.75">
      <c r="A1225" s="2"/>
      <c r="B1225" s="2"/>
      <c r="C1225" s="2"/>
      <c r="D1225" s="2"/>
      <c r="E1225" s="2"/>
      <c r="F1225" s="2"/>
      <c r="G1225" s="2"/>
      <c r="H1225" s="2"/>
      <c r="I1225" s="4" t="s">
        <v>946</v>
      </c>
      <c r="J1225" s="2"/>
    </row>
    <row r="1226" spans="1:10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2.75">
      <c r="A1227" s="2" t="s">
        <v>725</v>
      </c>
      <c r="B1227" s="2"/>
      <c r="C1227" s="2"/>
      <c r="D1227" s="2"/>
      <c r="E1227" s="4"/>
      <c r="F1227" s="2"/>
      <c r="G1227" s="4">
        <v>2007</v>
      </c>
      <c r="H1227" s="2"/>
      <c r="I1227" s="4">
        <v>2006</v>
      </c>
      <c r="J1227" s="2"/>
    </row>
    <row r="1228" spans="1:10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2.75">
      <c r="A1229" s="2" t="s">
        <v>123</v>
      </c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2.75">
      <c r="A1230" s="2" t="s">
        <v>124</v>
      </c>
      <c r="B1230" s="2"/>
      <c r="C1230" s="2"/>
      <c r="D1230" s="2"/>
      <c r="E1230" s="2"/>
      <c r="F1230" s="2"/>
      <c r="G1230" s="2">
        <v>800</v>
      </c>
      <c r="H1230" s="2"/>
      <c r="I1230" s="2">
        <v>800</v>
      </c>
      <c r="J1230" s="2"/>
    </row>
    <row r="1231" spans="1:10" ht="12.75">
      <c r="A1231" s="2" t="s">
        <v>1237</v>
      </c>
      <c r="B1231" s="2"/>
      <c r="C1231" s="2"/>
      <c r="D1231" s="2"/>
      <c r="E1231" s="2"/>
      <c r="F1231" s="2"/>
      <c r="G1231" s="2">
        <v>0</v>
      </c>
      <c r="H1231" s="2"/>
      <c r="I1231" s="2">
        <v>1450</v>
      </c>
      <c r="J1231" s="2"/>
    </row>
    <row r="1232" spans="1:10" ht="12.75">
      <c r="A1232" s="2" t="s">
        <v>1238</v>
      </c>
      <c r="B1232" s="2"/>
      <c r="C1232" s="2"/>
      <c r="D1232" s="2"/>
      <c r="E1232" s="2"/>
      <c r="F1232" s="2"/>
      <c r="G1232" s="2">
        <v>0</v>
      </c>
      <c r="H1232" s="2"/>
      <c r="I1232" s="2">
        <v>1500</v>
      </c>
      <c r="J1232" s="2"/>
    </row>
    <row r="1233" spans="1:10" ht="12.75">
      <c r="A1233" s="2" t="s">
        <v>634</v>
      </c>
      <c r="B1233" s="2"/>
      <c r="C1233" s="2"/>
      <c r="D1233" s="2"/>
      <c r="E1233" s="2"/>
      <c r="F1233" s="2"/>
      <c r="G1233" s="2">
        <v>100</v>
      </c>
      <c r="H1233" s="2"/>
      <c r="I1233" s="2">
        <v>0</v>
      </c>
      <c r="J1233" s="2"/>
    </row>
    <row r="1234" spans="1:10" ht="12.75">
      <c r="A1234" s="2" t="s">
        <v>635</v>
      </c>
      <c r="B1234" s="2"/>
      <c r="C1234" s="2"/>
      <c r="D1234" s="2"/>
      <c r="E1234" s="2"/>
      <c r="F1234" s="2"/>
      <c r="G1234" s="2">
        <v>478</v>
      </c>
      <c r="H1234" s="2"/>
      <c r="I1234" s="2">
        <v>0</v>
      </c>
      <c r="J1234" s="2"/>
    </row>
    <row r="1235" spans="1:10" ht="12.75">
      <c r="A1235" s="2" t="s">
        <v>636</v>
      </c>
      <c r="B1235" s="2"/>
      <c r="C1235" s="2"/>
      <c r="D1235" s="2"/>
      <c r="E1235" s="2"/>
      <c r="F1235" s="2"/>
      <c r="G1235" s="2">
        <v>447</v>
      </c>
      <c r="H1235" s="2"/>
      <c r="I1235" s="2">
        <v>0</v>
      </c>
      <c r="J1235" s="2"/>
    </row>
    <row r="1236" spans="1:10" ht="12.75">
      <c r="A1236" s="2" t="s">
        <v>637</v>
      </c>
      <c r="B1236" s="2"/>
      <c r="C1236" s="2"/>
      <c r="D1236" s="2"/>
      <c r="E1236" s="2"/>
      <c r="F1236" s="2"/>
      <c r="G1236" s="2">
        <v>53</v>
      </c>
      <c r="H1236" s="2"/>
      <c r="I1236" s="2">
        <v>0</v>
      </c>
      <c r="J1236" s="2"/>
    </row>
    <row r="1237" spans="1:10" ht="12.75">
      <c r="A1237" s="2" t="s">
        <v>328</v>
      </c>
      <c r="B1237" s="2"/>
      <c r="C1237" s="2"/>
      <c r="D1237" s="2"/>
      <c r="E1237" s="2"/>
      <c r="F1237" s="2"/>
      <c r="G1237" s="5">
        <v>0</v>
      </c>
      <c r="H1237" s="2"/>
      <c r="I1237" s="5">
        <v>556</v>
      </c>
      <c r="J1237" s="2"/>
    </row>
    <row r="1238" spans="1:10" ht="12.75">
      <c r="A1238" s="2" t="s">
        <v>991</v>
      </c>
      <c r="B1238" s="2"/>
      <c r="C1238" s="2"/>
      <c r="D1238" s="2"/>
      <c r="E1238" s="2"/>
      <c r="F1238" s="2"/>
      <c r="G1238" s="2">
        <f>SUM(G1230:G1237)</f>
        <v>1878</v>
      </c>
      <c r="H1238" s="2"/>
      <c r="I1238" s="2">
        <f>SUM(I1230:I1237)</f>
        <v>4306</v>
      </c>
      <c r="J1238" s="2"/>
    </row>
    <row r="1239" spans="1:10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2.75">
      <c r="A1240" s="2"/>
      <c r="B1240" s="2"/>
      <c r="C1240" s="2"/>
      <c r="D1240" s="2"/>
      <c r="E1240" s="2"/>
      <c r="F1240" s="2"/>
      <c r="G1240" s="2"/>
      <c r="H1240" s="2"/>
      <c r="I1240" s="4"/>
      <c r="J1240" s="2"/>
    </row>
    <row r="1241" spans="1:10" ht="12.75">
      <c r="A1241" s="2" t="s">
        <v>368</v>
      </c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2.75">
      <c r="A1242" s="2" t="s">
        <v>135</v>
      </c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2.75">
      <c r="A1243" s="2" t="s">
        <v>639</v>
      </c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2.75">
      <c r="A1244" s="2" t="s">
        <v>638</v>
      </c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2.75">
      <c r="A1245" s="2" t="s">
        <v>22</v>
      </c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2.75">
      <c r="A1246" s="2" t="s">
        <v>21</v>
      </c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2.75">
      <c r="A1247" s="2" t="s">
        <v>23</v>
      </c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2.75">
      <c r="A1248" s="2" t="s">
        <v>24</v>
      </c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2.75">
      <c r="A1249" s="2" t="s">
        <v>25</v>
      </c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2.75">
      <c r="A1250" s="2" t="s">
        <v>928</v>
      </c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2.75">
      <c r="A1251" s="2" t="s">
        <v>26</v>
      </c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2.75">
      <c r="A1252" s="2" t="s">
        <v>27</v>
      </c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2.75">
      <c r="A1253" s="2" t="s">
        <v>304</v>
      </c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4"/>
      <c r="J1254" s="2"/>
    </row>
    <row r="1255" spans="1:10" ht="12.75">
      <c r="A1255" s="2" t="s">
        <v>28</v>
      </c>
      <c r="B1255" s="2"/>
      <c r="C1255" s="2"/>
      <c r="D1255" s="2"/>
      <c r="E1255" s="2"/>
      <c r="F1255" s="2"/>
      <c r="G1255" s="2"/>
      <c r="H1255" s="2"/>
      <c r="I1255" s="4"/>
      <c r="J1255" s="2"/>
    </row>
    <row r="1256" spans="1:10" ht="12.75">
      <c r="A1256" s="2" t="s">
        <v>29</v>
      </c>
      <c r="B1256" s="2"/>
      <c r="C1256" s="2"/>
      <c r="D1256" s="2"/>
      <c r="E1256" s="2"/>
      <c r="F1256" s="2"/>
      <c r="G1256" s="2"/>
      <c r="H1256" s="2"/>
      <c r="I1256" s="4"/>
      <c r="J1256" s="2"/>
    </row>
    <row r="1257" spans="1:10" ht="12.75">
      <c r="A1257" s="2" t="s">
        <v>329</v>
      </c>
      <c r="B1257" s="2"/>
      <c r="C1257" s="2"/>
      <c r="D1257" s="2"/>
      <c r="E1257" s="2"/>
      <c r="F1257" s="2"/>
      <c r="G1257" s="2"/>
      <c r="H1257" s="2"/>
      <c r="I1257" s="4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4"/>
      <c r="J1258" s="2"/>
    </row>
    <row r="1259" spans="1:10" ht="12.75">
      <c r="A1259" s="2" t="s">
        <v>30</v>
      </c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2.75">
      <c r="A1260" s="2" t="s">
        <v>31</v>
      </c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2.75">
      <c r="A1262" s="2" t="s">
        <v>330</v>
      </c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2.75">
      <c r="A1263" s="2" t="s">
        <v>331</v>
      </c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2.75">
      <c r="A1264" s="2" t="s">
        <v>332</v>
      </c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4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2.75">
      <c r="A1267" s="2" t="s">
        <v>725</v>
      </c>
      <c r="B1267" s="2"/>
      <c r="C1267" s="2"/>
      <c r="D1267" s="2"/>
      <c r="E1267" s="4"/>
      <c r="F1267" s="2"/>
      <c r="G1267" s="4">
        <v>2007</v>
      </c>
      <c r="H1267" s="2"/>
      <c r="I1267" s="4">
        <v>2006</v>
      </c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2.75">
      <c r="A1269" s="2" t="s">
        <v>1202</v>
      </c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2.75">
      <c r="A1270" s="2" t="s">
        <v>857</v>
      </c>
      <c r="B1270" s="2"/>
      <c r="C1270" s="2"/>
      <c r="D1270" s="2"/>
      <c r="E1270" s="2"/>
      <c r="F1270" s="2"/>
      <c r="G1270" s="2">
        <v>3118</v>
      </c>
      <c r="H1270" s="2"/>
      <c r="I1270" s="2">
        <v>1075</v>
      </c>
      <c r="J1270" s="2"/>
    </row>
    <row r="1271" spans="1:10" ht="12.75">
      <c r="A1271" s="2" t="s">
        <v>333</v>
      </c>
      <c r="B1271" s="2"/>
      <c r="C1271" s="2"/>
      <c r="D1271" s="2"/>
      <c r="E1271" s="2"/>
      <c r="F1271" s="2"/>
      <c r="G1271" s="2">
        <v>123</v>
      </c>
      <c r="H1271" s="2"/>
      <c r="I1271" s="2">
        <v>152</v>
      </c>
      <c r="J1271" s="2"/>
    </row>
    <row r="1272" spans="1:10" ht="12.75">
      <c r="A1272" s="2" t="s">
        <v>858</v>
      </c>
      <c r="B1272" s="2"/>
      <c r="C1272" s="2"/>
      <c r="D1272" s="2"/>
      <c r="E1272" s="2"/>
      <c r="F1272" s="2"/>
      <c r="G1272" s="2">
        <v>0</v>
      </c>
      <c r="H1272" s="2"/>
      <c r="I1272" s="2">
        <v>142</v>
      </c>
      <c r="J1272" s="2"/>
    </row>
    <row r="1273" spans="1:10" ht="12.75">
      <c r="A1273" s="2" t="s">
        <v>1203</v>
      </c>
      <c r="B1273" s="2"/>
      <c r="C1273" s="2"/>
      <c r="D1273" s="2"/>
      <c r="E1273" s="2"/>
      <c r="F1273" s="2"/>
      <c r="G1273" s="2">
        <v>186</v>
      </c>
      <c r="H1273" s="2"/>
      <c r="I1273" s="2">
        <v>258</v>
      </c>
      <c r="J1273" s="2"/>
    </row>
    <row r="1274" spans="1:10" ht="12.75">
      <c r="A1274" s="2" t="s">
        <v>1204</v>
      </c>
      <c r="B1274" s="2"/>
      <c r="C1274" s="2"/>
      <c r="D1274" s="2"/>
      <c r="E1274" s="2"/>
      <c r="F1274" s="2"/>
      <c r="G1274" s="5">
        <v>163</v>
      </c>
      <c r="H1274" s="2"/>
      <c r="I1274" s="5">
        <v>136</v>
      </c>
      <c r="J1274" s="2"/>
    </row>
    <row r="1275" spans="1:10" ht="12.75">
      <c r="A1275" s="2" t="s">
        <v>991</v>
      </c>
      <c r="B1275" s="2"/>
      <c r="C1275" s="2"/>
      <c r="D1275" s="2"/>
      <c r="E1275" s="2"/>
      <c r="F1275" s="2"/>
      <c r="G1275" s="2">
        <f>SUM(G1270:G1274)</f>
        <v>3590</v>
      </c>
      <c r="H1275" s="2"/>
      <c r="I1275" s="2">
        <f>SUM(I1270:I1274)</f>
        <v>1763</v>
      </c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4" t="s">
        <v>106</v>
      </c>
      <c r="J1277" s="2"/>
    </row>
    <row r="1278" spans="1:10" ht="12.75">
      <c r="A1278" s="2" t="s">
        <v>679</v>
      </c>
      <c r="B1278" s="2"/>
      <c r="C1278" s="2"/>
      <c r="D1278" s="2"/>
      <c r="E1278" s="2"/>
      <c r="F1278" s="2"/>
      <c r="G1278" s="2"/>
      <c r="H1278" s="2"/>
      <c r="I1278" s="4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4"/>
      <c r="J1279" s="2"/>
    </row>
    <row r="1280" spans="1:10" ht="12.75">
      <c r="A1280" s="2" t="s">
        <v>725</v>
      </c>
      <c r="B1280" s="2"/>
      <c r="C1280" s="2"/>
      <c r="D1280" s="2"/>
      <c r="E1280" s="4"/>
      <c r="F1280" s="2"/>
      <c r="G1280" s="4">
        <v>2007</v>
      </c>
      <c r="H1280" s="2"/>
      <c r="I1280" s="4">
        <v>2006</v>
      </c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2.75">
      <c r="A1282" s="2" t="s">
        <v>749</v>
      </c>
      <c r="B1282" s="2"/>
      <c r="C1282" s="2"/>
      <c r="D1282" s="2"/>
      <c r="E1282" s="2"/>
      <c r="F1282" s="2"/>
      <c r="G1282" s="2">
        <v>2818</v>
      </c>
      <c r="H1282" s="2"/>
      <c r="I1282" s="2">
        <v>6194</v>
      </c>
      <c r="J1282" s="2"/>
    </row>
    <row r="1283" spans="1:10" ht="12.75">
      <c r="A1283" s="2" t="s">
        <v>276</v>
      </c>
      <c r="B1283" s="2"/>
      <c r="C1283" s="2"/>
      <c r="D1283" s="2"/>
      <c r="E1283" s="2"/>
      <c r="F1283" s="2"/>
      <c r="G1283" s="5">
        <v>0</v>
      </c>
      <c r="H1283" s="2"/>
      <c r="I1283" s="5">
        <v>2841</v>
      </c>
      <c r="J1283" s="2"/>
    </row>
    <row r="1284" spans="1:10" ht="12.75">
      <c r="A1284" s="2" t="s">
        <v>991</v>
      </c>
      <c r="B1284" s="2"/>
      <c r="C1284" s="2"/>
      <c r="D1284" s="2"/>
      <c r="E1284" s="2"/>
      <c r="F1284" s="2"/>
      <c r="G1284" s="2">
        <f>SUM(G1282:G1283)</f>
        <v>2818</v>
      </c>
      <c r="H1284" s="2"/>
      <c r="I1284" s="2">
        <f>SUM(I1282:I1283)</f>
        <v>9035</v>
      </c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4"/>
      <c r="J1285" s="2"/>
    </row>
    <row r="1286" spans="1:10" ht="12.75">
      <c r="A1286" s="2" t="s">
        <v>680</v>
      </c>
      <c r="B1286" s="2"/>
      <c r="C1286" s="2"/>
      <c r="D1286" s="2"/>
      <c r="E1286" s="2"/>
      <c r="F1286" s="2"/>
      <c r="G1286" s="2"/>
      <c r="H1286" s="2"/>
      <c r="I1286" s="4"/>
      <c r="J1286" s="2"/>
    </row>
    <row r="1287" spans="1:10" ht="12.75">
      <c r="A1287" s="2" t="s">
        <v>681</v>
      </c>
      <c r="B1287" s="2"/>
      <c r="C1287" s="2"/>
      <c r="D1287" s="2"/>
      <c r="E1287" s="2"/>
      <c r="F1287" s="2"/>
      <c r="G1287" s="2"/>
      <c r="H1287" s="2"/>
      <c r="I1287" s="4"/>
      <c r="J1287" s="2"/>
    </row>
    <row r="1288" spans="1:10" ht="12.75">
      <c r="A1288" s="2" t="s">
        <v>1068</v>
      </c>
      <c r="B1288" s="2"/>
      <c r="C1288" s="2"/>
      <c r="D1288" s="2"/>
      <c r="E1288" s="2"/>
      <c r="F1288" s="2"/>
      <c r="G1288" s="2"/>
      <c r="H1288" s="2"/>
      <c r="I1288" s="4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4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4"/>
      <c r="J1290" s="2"/>
    </row>
    <row r="1291" spans="1:10" ht="12.75">
      <c r="A1291" s="2" t="s">
        <v>381</v>
      </c>
      <c r="B1291" s="2"/>
      <c r="C1291" s="2"/>
      <c r="D1291" s="2"/>
      <c r="E1291" s="2"/>
      <c r="F1291" s="2"/>
      <c r="G1291" s="2"/>
      <c r="H1291" s="2"/>
      <c r="I1291" s="4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4"/>
      <c r="J1292" s="2"/>
    </row>
    <row r="1293" spans="1:10" ht="12.75">
      <c r="A1293" s="2" t="s">
        <v>382</v>
      </c>
      <c r="B1293" s="2"/>
      <c r="C1293" s="2"/>
      <c r="D1293" s="2"/>
      <c r="E1293" s="2"/>
      <c r="F1293" s="2"/>
      <c r="G1293" s="2"/>
      <c r="H1293" s="2"/>
      <c r="I1293" s="4"/>
      <c r="J1293" s="2"/>
    </row>
    <row r="1294" spans="1:10" ht="12.75">
      <c r="A1294" s="2" t="s">
        <v>384</v>
      </c>
      <c r="B1294" s="2"/>
      <c r="C1294" s="2"/>
      <c r="D1294" s="2"/>
      <c r="E1294" s="2"/>
      <c r="F1294" s="2"/>
      <c r="G1294" s="2"/>
      <c r="H1294" s="2"/>
      <c r="I1294" s="4"/>
      <c r="J1294" s="2"/>
    </row>
    <row r="1295" spans="1:10" ht="12.75">
      <c r="A1295" s="2" t="s">
        <v>383</v>
      </c>
      <c r="B1295" s="2"/>
      <c r="C1295" s="2"/>
      <c r="D1295" s="2"/>
      <c r="E1295" s="2"/>
      <c r="F1295" s="2"/>
      <c r="G1295" s="2"/>
      <c r="H1295" s="2"/>
      <c r="I1295" s="4"/>
      <c r="J1295" s="2"/>
    </row>
    <row r="1296" spans="1:10" ht="12.75">
      <c r="A1296" s="2" t="s">
        <v>385</v>
      </c>
      <c r="B1296" s="2"/>
      <c r="C1296" s="2"/>
      <c r="D1296" s="2"/>
      <c r="E1296" s="2"/>
      <c r="F1296" s="2"/>
      <c r="G1296" s="2"/>
      <c r="H1296" s="2"/>
      <c r="I1296" s="4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4"/>
      <c r="J1297" s="2"/>
    </row>
    <row r="1298" spans="1:10" ht="12.75">
      <c r="A1298" s="2" t="s">
        <v>386</v>
      </c>
      <c r="B1298" s="2"/>
      <c r="C1298" s="2"/>
      <c r="D1298" s="2"/>
      <c r="E1298" s="2"/>
      <c r="F1298" s="2"/>
      <c r="G1298" s="2"/>
      <c r="H1298" s="2"/>
      <c r="I1298" s="4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4"/>
      <c r="J1299" s="2"/>
    </row>
    <row r="1300" spans="1:10" ht="12.75">
      <c r="A1300" s="2" t="s">
        <v>391</v>
      </c>
      <c r="B1300" s="2"/>
      <c r="C1300" s="2"/>
      <c r="D1300" s="2"/>
      <c r="E1300" s="2"/>
      <c r="F1300" s="2"/>
      <c r="G1300" s="2"/>
      <c r="H1300" s="2"/>
      <c r="I1300" s="4"/>
      <c r="J1300" s="2"/>
    </row>
    <row r="1301" spans="1:10" ht="12.75">
      <c r="A1301" s="2" t="s">
        <v>387</v>
      </c>
      <c r="B1301" s="2"/>
      <c r="C1301" s="2"/>
      <c r="D1301" s="2"/>
      <c r="E1301" s="2"/>
      <c r="F1301" s="2"/>
      <c r="G1301" s="2"/>
      <c r="H1301" s="2"/>
      <c r="I1301" s="4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4"/>
      <c r="J1302" s="2"/>
    </row>
    <row r="1303" spans="1:10" ht="12.75">
      <c r="A1303" s="2" t="s">
        <v>388</v>
      </c>
      <c r="B1303" s="2"/>
      <c r="C1303" s="2"/>
      <c r="D1303" s="2"/>
      <c r="E1303" s="2"/>
      <c r="F1303" s="2"/>
      <c r="G1303" s="4" t="s">
        <v>390</v>
      </c>
      <c r="H1303" s="2"/>
      <c r="I1303" s="4"/>
      <c r="J1303" s="2"/>
    </row>
    <row r="1304" spans="1:10" ht="12.75">
      <c r="A1304" s="2" t="s">
        <v>389</v>
      </c>
      <c r="B1304" s="2"/>
      <c r="C1304" s="2"/>
      <c r="D1304" s="2"/>
      <c r="E1304" s="2"/>
      <c r="F1304" s="2"/>
      <c r="G1304" s="21">
        <v>0.2</v>
      </c>
      <c r="H1304" s="2"/>
      <c r="I1304" s="4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4"/>
      <c r="J1305" s="2"/>
    </row>
    <row r="1306" spans="1:10" ht="12.75">
      <c r="A1306" s="2" t="s">
        <v>392</v>
      </c>
      <c r="B1306" s="2"/>
      <c r="C1306" s="2"/>
      <c r="D1306" s="2"/>
      <c r="E1306" s="2"/>
      <c r="F1306" s="2"/>
      <c r="G1306" s="2"/>
      <c r="H1306" s="2"/>
      <c r="I1306" s="4"/>
      <c r="J1306" s="2"/>
    </row>
    <row r="1307" spans="1:10" ht="12.75">
      <c r="A1307" s="2" t="s">
        <v>393</v>
      </c>
      <c r="B1307" s="2"/>
      <c r="C1307" s="2"/>
      <c r="D1307" s="2"/>
      <c r="E1307" s="2"/>
      <c r="F1307" s="2"/>
      <c r="G1307" s="2"/>
      <c r="H1307" s="2"/>
      <c r="I1307" s="4"/>
      <c r="J1307" s="2"/>
    </row>
    <row r="1308" spans="1:10" ht="12.75">
      <c r="A1308" s="2" t="s">
        <v>394</v>
      </c>
      <c r="B1308" s="2"/>
      <c r="C1308" s="2"/>
      <c r="D1308" s="2"/>
      <c r="E1308" s="2"/>
      <c r="F1308" s="2"/>
      <c r="G1308" s="2"/>
      <c r="H1308" s="2"/>
      <c r="I1308" s="4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4"/>
      <c r="J1309" s="2"/>
    </row>
    <row r="1310" spans="1:10" ht="12.75">
      <c r="A1310" s="2" t="s">
        <v>395</v>
      </c>
      <c r="B1310" s="2"/>
      <c r="C1310" s="2"/>
      <c r="D1310" s="2"/>
      <c r="E1310" s="2"/>
      <c r="F1310" s="2"/>
      <c r="G1310" s="4" t="s">
        <v>396</v>
      </c>
      <c r="H1310" s="2"/>
      <c r="I1310" s="4"/>
      <c r="J1310" s="2"/>
    </row>
    <row r="1311" spans="1:10" ht="12.75">
      <c r="A1311" s="2" t="s">
        <v>389</v>
      </c>
      <c r="B1311" s="2"/>
      <c r="C1311" s="2"/>
      <c r="D1311" s="2"/>
      <c r="E1311" s="2"/>
      <c r="F1311" s="2"/>
      <c r="G1311" s="21">
        <v>0.44</v>
      </c>
      <c r="H1311" s="2"/>
      <c r="I1311" s="4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4"/>
      <c r="J1312" s="2"/>
    </row>
    <row r="1313" spans="1:10" ht="12.75">
      <c r="A1313" s="2" t="s">
        <v>397</v>
      </c>
      <c r="B1313" s="2"/>
      <c r="C1313" s="2"/>
      <c r="D1313" s="2"/>
      <c r="E1313" s="2"/>
      <c r="F1313" s="2"/>
      <c r="G1313" s="2"/>
      <c r="H1313" s="2"/>
      <c r="I1313" s="4"/>
      <c r="J1313" s="2"/>
    </row>
    <row r="1314" spans="1:10" ht="12.75">
      <c r="A1314" s="2" t="s">
        <v>1181</v>
      </c>
      <c r="B1314" s="2"/>
      <c r="C1314" s="2"/>
      <c r="D1314" s="2"/>
      <c r="E1314" s="2"/>
      <c r="F1314" s="2"/>
      <c r="G1314" s="2"/>
      <c r="H1314" s="2"/>
      <c r="I1314" s="4"/>
      <c r="J1314" s="2"/>
    </row>
    <row r="1315" spans="1:10" ht="12.75">
      <c r="A1315" s="2" t="s">
        <v>398</v>
      </c>
      <c r="B1315" s="2"/>
      <c r="C1315" s="2"/>
      <c r="D1315" s="2"/>
      <c r="E1315" s="2"/>
      <c r="F1315" s="2"/>
      <c r="G1315" s="2"/>
      <c r="H1315" s="2"/>
      <c r="I1315" s="4"/>
      <c r="J1315" s="2"/>
    </row>
    <row r="1316" spans="1:10" ht="12.75">
      <c r="A1316" s="2" t="s">
        <v>399</v>
      </c>
      <c r="B1316" s="2"/>
      <c r="C1316" s="2"/>
      <c r="D1316" s="2"/>
      <c r="E1316" s="2"/>
      <c r="F1316" s="2"/>
      <c r="G1316" s="2"/>
      <c r="H1316" s="2"/>
      <c r="I1316" s="4"/>
      <c r="J1316" s="2"/>
    </row>
    <row r="1317" spans="1:10" ht="12.75">
      <c r="A1317" s="2" t="s">
        <v>400</v>
      </c>
      <c r="B1317" s="2"/>
      <c r="C1317" s="2"/>
      <c r="D1317" s="2"/>
      <c r="E1317" s="2"/>
      <c r="F1317" s="2"/>
      <c r="G1317" s="2"/>
      <c r="H1317" s="2"/>
      <c r="I1317" s="4"/>
      <c r="J1317" s="2"/>
    </row>
    <row r="1318" spans="1:10" ht="12.75">
      <c r="A1318" s="2" t="s">
        <v>401</v>
      </c>
      <c r="B1318" s="2"/>
      <c r="C1318" s="2"/>
      <c r="D1318" s="2"/>
      <c r="E1318" s="2"/>
      <c r="F1318" s="2"/>
      <c r="G1318" s="2"/>
      <c r="H1318" s="2"/>
      <c r="I1318" s="4"/>
      <c r="J1318" s="2"/>
    </row>
    <row r="1319" spans="1:10" ht="12.75">
      <c r="A1319" s="2" t="s">
        <v>402</v>
      </c>
      <c r="B1319" s="2"/>
      <c r="C1319" s="2"/>
      <c r="D1319" s="2"/>
      <c r="E1319" s="2"/>
      <c r="F1319" s="2"/>
      <c r="G1319" s="2"/>
      <c r="H1319" s="2"/>
      <c r="I1319" s="4"/>
      <c r="J1319" s="2"/>
    </row>
    <row r="1320" spans="1:10" ht="12.75">
      <c r="A1320" s="2" t="s">
        <v>403</v>
      </c>
      <c r="B1320" s="2"/>
      <c r="C1320" s="2"/>
      <c r="D1320" s="2"/>
      <c r="E1320" s="2"/>
      <c r="F1320" s="2"/>
      <c r="G1320" s="2"/>
      <c r="H1320" s="2"/>
      <c r="I1320" s="4"/>
      <c r="J1320" s="2"/>
    </row>
    <row r="1321" spans="1:10" ht="12.75">
      <c r="A1321" s="2" t="s">
        <v>404</v>
      </c>
      <c r="B1321" s="2"/>
      <c r="C1321" s="2"/>
      <c r="D1321" s="2"/>
      <c r="E1321" s="2"/>
      <c r="F1321" s="2"/>
      <c r="G1321" s="2"/>
      <c r="H1321" s="2"/>
      <c r="I1321" s="4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4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4" t="s">
        <v>107</v>
      </c>
      <c r="J1323" s="2"/>
    </row>
    <row r="1324" spans="1:10" ht="12.75">
      <c r="A1324" s="2" t="s">
        <v>1064</v>
      </c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4"/>
      <c r="J1325" s="2"/>
    </row>
    <row r="1326" spans="1:10" ht="12.75">
      <c r="A1326" s="2" t="s">
        <v>1070</v>
      </c>
      <c r="B1326" s="2"/>
      <c r="C1326" s="2"/>
      <c r="D1326" s="2"/>
      <c r="E1326" s="2"/>
      <c r="F1326" s="2"/>
      <c r="G1326" s="2"/>
      <c r="H1326" s="2"/>
      <c r="I1326" s="4"/>
      <c r="J1326" s="2"/>
    </row>
    <row r="1327" spans="1:10" ht="12.75">
      <c r="A1327" s="2" t="s">
        <v>1071</v>
      </c>
      <c r="B1327" s="2"/>
      <c r="C1327" s="2"/>
      <c r="D1327" s="2"/>
      <c r="E1327" s="2"/>
      <c r="F1327" s="2"/>
      <c r="G1327" s="2"/>
      <c r="H1327" s="2"/>
      <c r="I1327" s="4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4"/>
      <c r="J1328" s="2"/>
    </row>
    <row r="1329" spans="1:10" ht="12.75">
      <c r="A1329" s="2" t="s">
        <v>1072</v>
      </c>
      <c r="B1329" s="2"/>
      <c r="C1329" s="2"/>
      <c r="D1329" s="2"/>
      <c r="E1329" s="2"/>
      <c r="F1329" s="2"/>
      <c r="G1329" s="2"/>
      <c r="H1329" s="2"/>
      <c r="I1329" s="4"/>
      <c r="J1329" s="2"/>
    </row>
    <row r="1330" spans="1:10" ht="12.75">
      <c r="A1330" s="2" t="s">
        <v>1073</v>
      </c>
      <c r="B1330" s="2"/>
      <c r="C1330" s="2"/>
      <c r="D1330" s="2"/>
      <c r="E1330" s="2"/>
      <c r="F1330" s="2"/>
      <c r="G1330" s="2"/>
      <c r="H1330" s="2"/>
      <c r="I1330" s="4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2.75">
      <c r="A1332" s="2" t="s">
        <v>1074</v>
      </c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2.75">
      <c r="A1333" s="2" t="s">
        <v>1075</v>
      </c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2.75">
      <c r="A1335" s="2" t="s">
        <v>1076</v>
      </c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2.75">
      <c r="A1336" s="2" t="s">
        <v>1182</v>
      </c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2.75">
      <c r="A1337" s="2" t="s">
        <v>1183</v>
      </c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2.75">
      <c r="A1338" s="2" t="s">
        <v>1184</v>
      </c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2.75">
      <c r="A1339" s="2" t="s">
        <v>546</v>
      </c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2.75">
      <c r="A1340" s="2" t="s">
        <v>547</v>
      </c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2.75">
      <c r="A1341" s="2" t="s">
        <v>1077</v>
      </c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2.75">
      <c r="A1342" s="2" t="s">
        <v>374</v>
      </c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4" t="s">
        <v>975</v>
      </c>
      <c r="J1344" s="2"/>
    </row>
    <row r="1345" spans="1:10" ht="12.75">
      <c r="A1345" s="2" t="s">
        <v>1065</v>
      </c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2.75">
      <c r="A1347" s="2"/>
      <c r="B1347" s="2"/>
      <c r="C1347" s="2"/>
      <c r="D1347" s="2"/>
      <c r="E1347" s="2">
        <v>2007</v>
      </c>
      <c r="F1347" s="2">
        <v>2006</v>
      </c>
      <c r="G1347" s="2">
        <v>2005</v>
      </c>
      <c r="H1347" s="2">
        <v>2004</v>
      </c>
      <c r="I1347" s="2">
        <v>2003</v>
      </c>
      <c r="J1347" s="2"/>
    </row>
    <row r="1348" spans="1:10" ht="12.75">
      <c r="A1348" s="2"/>
      <c r="B1348" s="2"/>
      <c r="C1348" s="2"/>
      <c r="D1348" s="2"/>
      <c r="E1348" s="4" t="s">
        <v>125</v>
      </c>
      <c r="F1348" s="4" t="s">
        <v>125</v>
      </c>
      <c r="G1348" s="4" t="s">
        <v>125</v>
      </c>
      <c r="H1348" s="4" t="s">
        <v>125</v>
      </c>
      <c r="I1348" s="4" t="s">
        <v>126</v>
      </c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2.75">
      <c r="A1350" s="2" t="s">
        <v>422</v>
      </c>
      <c r="B1350" s="2"/>
      <c r="C1350" s="2"/>
      <c r="D1350" s="2"/>
      <c r="E1350" s="2">
        <v>4435</v>
      </c>
      <c r="F1350" s="2">
        <v>6959</v>
      </c>
      <c r="G1350" s="2">
        <v>7562</v>
      </c>
      <c r="H1350" s="2">
        <v>7033</v>
      </c>
      <c r="I1350" s="2">
        <v>6737</v>
      </c>
      <c r="J1350" s="2"/>
    </row>
    <row r="1351" spans="1:10" ht="12.75">
      <c r="A1351" s="2" t="s">
        <v>204</v>
      </c>
      <c r="B1351" s="2"/>
      <c r="C1351" s="2"/>
      <c r="D1351" s="2"/>
      <c r="E1351" s="2">
        <v>83.4</v>
      </c>
      <c r="F1351" s="2">
        <v>82.5</v>
      </c>
      <c r="G1351" s="2">
        <v>78.5</v>
      </c>
      <c r="H1351" s="12">
        <v>74</v>
      </c>
      <c r="I1351" s="12">
        <v>79.3</v>
      </c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2.75">
      <c r="A1353" s="2" t="s">
        <v>423</v>
      </c>
      <c r="B1353" s="2"/>
      <c r="C1353" s="2"/>
      <c r="D1353" s="2"/>
      <c r="E1353" s="2">
        <v>-18726</v>
      </c>
      <c r="F1353" s="2">
        <v>-11543</v>
      </c>
      <c r="G1353" s="2">
        <v>-3398</v>
      </c>
      <c r="H1353" s="2">
        <v>-3890</v>
      </c>
      <c r="I1353" s="2">
        <v>-20206</v>
      </c>
      <c r="J1353" s="2"/>
    </row>
    <row r="1354" spans="1:10" ht="12.75">
      <c r="A1354" s="2" t="s">
        <v>369</v>
      </c>
      <c r="B1354" s="2"/>
      <c r="C1354" s="2"/>
      <c r="D1354" s="2"/>
      <c r="E1354" s="12">
        <f>E1353/E1350%</f>
        <v>-422.2322435174746</v>
      </c>
      <c r="F1354" s="12">
        <f>F1353/F1350%</f>
        <v>-165.87153326627387</v>
      </c>
      <c r="G1354" s="12">
        <f>G1353/G1350%</f>
        <v>-44.9352023274266</v>
      </c>
      <c r="H1354" s="12">
        <f>H1353/H1350%</f>
        <v>-55.310678231195794</v>
      </c>
      <c r="I1354" s="12">
        <f>I1353/I1350%</f>
        <v>-299.92578298946114</v>
      </c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2.75">
      <c r="A1356" s="2" t="s">
        <v>424</v>
      </c>
      <c r="B1356" s="2"/>
      <c r="C1356" s="2"/>
      <c r="D1356" s="2"/>
      <c r="E1356" s="2">
        <v>-19010</v>
      </c>
      <c r="F1356" s="2">
        <v>-11560</v>
      </c>
      <c r="G1356" s="2">
        <v>-3191</v>
      </c>
      <c r="H1356" s="2">
        <v>8717</v>
      </c>
      <c r="I1356" s="2">
        <v>-20767</v>
      </c>
      <c r="J1356" s="2"/>
    </row>
    <row r="1357" spans="1:10" ht="12.75">
      <c r="A1357" s="2" t="s">
        <v>369</v>
      </c>
      <c r="B1357" s="2"/>
      <c r="C1357" s="2"/>
      <c r="D1357" s="2"/>
      <c r="E1357" s="12">
        <f>E1356/E1350%</f>
        <v>-428.6358511837655</v>
      </c>
      <c r="F1357" s="12">
        <f>F1356/F1350%</f>
        <v>-166.1158212386837</v>
      </c>
      <c r="G1357" s="12">
        <f>G1356/G1350%</f>
        <v>-42.19783126157101</v>
      </c>
      <c r="H1357" s="12">
        <f>H1356/H1350%</f>
        <v>123.9442627612683</v>
      </c>
      <c r="I1357" s="12">
        <f>I1356/I1350%</f>
        <v>-308.25293157191624</v>
      </c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2.75">
      <c r="A1359" s="2" t="s">
        <v>370</v>
      </c>
      <c r="B1359" s="2"/>
      <c r="C1359" s="2"/>
      <c r="D1359" s="2"/>
      <c r="E1359" s="4">
        <v>-160.9</v>
      </c>
      <c r="F1359" s="4">
        <v>-285.8</v>
      </c>
      <c r="G1359" s="4" t="s">
        <v>373</v>
      </c>
      <c r="H1359" s="4" t="s">
        <v>373</v>
      </c>
      <c r="I1359" s="4" t="s">
        <v>373</v>
      </c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2.75">
      <c r="A1361" s="2" t="s">
        <v>371</v>
      </c>
      <c r="B1361" s="2"/>
      <c r="C1361" s="2"/>
      <c r="D1361" s="2"/>
      <c r="E1361" s="4">
        <v>-135.9</v>
      </c>
      <c r="F1361" s="4">
        <v>-142.9</v>
      </c>
      <c r="G1361" s="15">
        <v>-102</v>
      </c>
      <c r="H1361" s="4" t="s">
        <v>373</v>
      </c>
      <c r="I1361" s="4" t="s">
        <v>373</v>
      </c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2.75">
      <c r="A1363" s="2" t="s">
        <v>372</v>
      </c>
      <c r="B1363" s="2"/>
      <c r="C1363" s="2"/>
      <c r="D1363" s="2"/>
      <c r="E1363" s="2">
        <v>74.8</v>
      </c>
      <c r="F1363" s="2">
        <v>61.1</v>
      </c>
      <c r="G1363" s="2">
        <v>-47.2</v>
      </c>
      <c r="H1363" s="2">
        <v>-3.8</v>
      </c>
      <c r="I1363" s="2">
        <v>-235.9</v>
      </c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2.75">
      <c r="A1365" s="2" t="s">
        <v>425</v>
      </c>
      <c r="B1365" s="2"/>
      <c r="C1365" s="2"/>
      <c r="D1365" s="2"/>
      <c r="E1365" s="2">
        <v>6283</v>
      </c>
      <c r="F1365" s="2">
        <v>4393</v>
      </c>
      <c r="G1365" s="2">
        <v>40</v>
      </c>
      <c r="H1365" s="2">
        <v>101</v>
      </c>
      <c r="I1365" s="2">
        <v>32</v>
      </c>
      <c r="J1365" s="2"/>
    </row>
    <row r="1366" spans="1:10" ht="12.75">
      <c r="A1366" s="2" t="s">
        <v>369</v>
      </c>
      <c r="B1366" s="2"/>
      <c r="C1366" s="2"/>
      <c r="D1366" s="2"/>
      <c r="E1366" s="12">
        <f>E1365/E1350%</f>
        <v>141.6685456595265</v>
      </c>
      <c r="F1366" s="12">
        <f>F1365/F1350%</f>
        <v>63.12688604684581</v>
      </c>
      <c r="G1366" s="12">
        <f>G1365/G1350%</f>
        <v>0.5289605924358635</v>
      </c>
      <c r="H1366" s="12">
        <f>H1365/H1350%</f>
        <v>1.4360870183421015</v>
      </c>
      <c r="I1366" s="12">
        <f>I1365/I1350%</f>
        <v>0.47498886744841917</v>
      </c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2.75">
      <c r="A1368" s="2" t="s">
        <v>426</v>
      </c>
      <c r="B1368" s="2"/>
      <c r="C1368" s="2"/>
      <c r="D1368" s="2"/>
      <c r="E1368" s="2">
        <v>3933</v>
      </c>
      <c r="F1368" s="2">
        <v>5510</v>
      </c>
      <c r="G1368" s="2">
        <v>2726</v>
      </c>
      <c r="H1368" s="2">
        <v>1325</v>
      </c>
      <c r="I1368" s="2">
        <v>4623</v>
      </c>
      <c r="J1368" s="2"/>
    </row>
    <row r="1369" spans="1:10" ht="12.75">
      <c r="A1369" s="2" t="s">
        <v>369</v>
      </c>
      <c r="B1369" s="2"/>
      <c r="C1369" s="2"/>
      <c r="D1369" s="2"/>
      <c r="E1369" s="12">
        <f>E1368/E1350%</f>
        <v>88.68094701240135</v>
      </c>
      <c r="F1369" s="12">
        <f>F1368/F1350%</f>
        <v>79.17804282224458</v>
      </c>
      <c r="G1369" s="12">
        <f>G1368/G1350%</f>
        <v>36.0486643745041</v>
      </c>
      <c r="H1369" s="12">
        <f>H1368/H1350%</f>
        <v>18.83975543864638</v>
      </c>
      <c r="I1369" s="12">
        <f>I1368/I1350%</f>
        <v>68.6210479441888</v>
      </c>
      <c r="J1369" s="2"/>
    </row>
    <row r="1370" spans="1:10" ht="12.75">
      <c r="A1370" s="2"/>
      <c r="B1370" s="2"/>
      <c r="C1370" s="2"/>
      <c r="D1370" s="2"/>
      <c r="E1370" s="12"/>
      <c r="F1370" s="12"/>
      <c r="G1370" s="12"/>
      <c r="H1370" s="12"/>
      <c r="I1370" s="12"/>
      <c r="J1370" s="2"/>
    </row>
    <row r="1371" spans="1:10" ht="12.75">
      <c r="A1371" s="2" t="s">
        <v>410</v>
      </c>
      <c r="B1371" s="2"/>
      <c r="C1371" s="2"/>
      <c r="D1371" s="2"/>
      <c r="E1371" s="13">
        <v>83</v>
      </c>
      <c r="F1371" s="13">
        <v>82</v>
      </c>
      <c r="G1371" s="13">
        <v>76</v>
      </c>
      <c r="H1371" s="13">
        <v>91</v>
      </c>
      <c r="I1371" s="13">
        <v>140</v>
      </c>
      <c r="J1371" s="2"/>
    </row>
    <row r="1372" spans="1:10" ht="12.75">
      <c r="A1372" s="2"/>
      <c r="B1372" s="2"/>
      <c r="C1372" s="2"/>
      <c r="D1372" s="2"/>
      <c r="E1372" s="12"/>
      <c r="F1372" s="12"/>
      <c r="G1372" s="12"/>
      <c r="H1372" s="12"/>
      <c r="I1372" s="12"/>
      <c r="J1372" s="2"/>
    </row>
    <row r="1373" spans="1:10" ht="12.75">
      <c r="A1373" s="2" t="s">
        <v>411</v>
      </c>
      <c r="B1373" s="2"/>
      <c r="C1373" s="2"/>
      <c r="D1373" s="2"/>
      <c r="E1373" s="14">
        <v>-0.06</v>
      </c>
      <c r="F1373" s="14">
        <v>-0.05</v>
      </c>
      <c r="G1373" s="14">
        <v>-0.03</v>
      </c>
      <c r="H1373" s="14">
        <v>-0.04</v>
      </c>
      <c r="I1373" s="14">
        <v>-1.44</v>
      </c>
      <c r="J1373" s="2"/>
    </row>
    <row r="1374" spans="1:10" ht="12.75">
      <c r="A1374" s="2"/>
      <c r="B1374" s="2"/>
      <c r="C1374" s="2"/>
      <c r="D1374" s="2"/>
      <c r="E1374" s="12"/>
      <c r="F1374" s="12"/>
      <c r="G1374" s="12"/>
      <c r="H1374" s="12"/>
      <c r="I1374" s="12"/>
      <c r="J1374" s="2"/>
    </row>
    <row r="1375" spans="1:10" ht="12.75">
      <c r="A1375" s="2" t="s">
        <v>413</v>
      </c>
      <c r="B1375" s="2"/>
      <c r="C1375" s="2"/>
      <c r="D1375" s="2"/>
      <c r="E1375" s="14">
        <v>0.02</v>
      </c>
      <c r="F1375" s="14">
        <v>0.04</v>
      </c>
      <c r="G1375" s="14">
        <v>-0.02</v>
      </c>
      <c r="H1375" s="11" t="s">
        <v>417</v>
      </c>
      <c r="I1375" s="14">
        <v>-0.73</v>
      </c>
      <c r="J1375" s="2"/>
    </row>
    <row r="1376" spans="1:10" ht="12.75">
      <c r="A1376" s="2"/>
      <c r="B1376" s="2"/>
      <c r="C1376" s="2"/>
      <c r="D1376" s="2"/>
      <c r="E1376" s="12"/>
      <c r="F1376" s="12"/>
      <c r="G1376" s="12"/>
      <c r="H1376" s="12"/>
      <c r="I1376" s="12"/>
      <c r="J1376" s="2"/>
    </row>
    <row r="1377" spans="1:10" ht="12.75">
      <c r="A1377" s="2" t="s">
        <v>414</v>
      </c>
      <c r="B1377" s="2"/>
      <c r="C1377" s="2"/>
      <c r="D1377" s="2"/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2"/>
    </row>
    <row r="1378" spans="1:10" ht="12.75">
      <c r="A1378" s="2"/>
      <c r="B1378" s="2"/>
      <c r="C1378" s="2"/>
      <c r="D1378" s="2"/>
      <c r="E1378" s="12"/>
      <c r="F1378" s="12"/>
      <c r="G1378" s="12"/>
      <c r="H1378" s="12"/>
      <c r="I1378" s="12"/>
      <c r="J1378" s="2"/>
    </row>
    <row r="1379" spans="1:10" ht="12.75">
      <c r="A1379" s="2" t="s">
        <v>415</v>
      </c>
      <c r="B1379" s="2"/>
      <c r="C1379" s="2"/>
      <c r="D1379" s="2"/>
      <c r="E1379" s="4" t="s">
        <v>416</v>
      </c>
      <c r="F1379" s="4" t="s">
        <v>416</v>
      </c>
      <c r="G1379" s="4" t="s">
        <v>416</v>
      </c>
      <c r="H1379" s="4" t="s">
        <v>416</v>
      </c>
      <c r="I1379" s="4" t="s">
        <v>416</v>
      </c>
      <c r="J1379" s="2"/>
    </row>
    <row r="1380" spans="1:10" ht="12.75">
      <c r="A1380" s="2"/>
      <c r="B1380" s="2"/>
      <c r="C1380" s="2"/>
      <c r="D1380" s="2"/>
      <c r="E1380" s="12"/>
      <c r="F1380" s="12"/>
      <c r="G1380" s="12"/>
      <c r="H1380" s="12"/>
      <c r="I1380" s="12"/>
      <c r="J1380" s="2"/>
    </row>
    <row r="1381" spans="1:10" ht="12.75">
      <c r="A1381" s="2" t="s">
        <v>418</v>
      </c>
      <c r="B1381" s="2"/>
      <c r="C1381" s="2"/>
      <c r="D1381" s="2"/>
      <c r="E1381" s="14">
        <v>0.04</v>
      </c>
      <c r="F1381" s="14">
        <v>0.22</v>
      </c>
      <c r="G1381" s="14">
        <v>0.25</v>
      </c>
      <c r="H1381" s="14">
        <v>0.12</v>
      </c>
      <c r="I1381" s="14">
        <v>0.38</v>
      </c>
      <c r="J1381" s="2"/>
    </row>
    <row r="1382" spans="1:10" ht="12.75">
      <c r="A1382" s="2" t="s">
        <v>419</v>
      </c>
      <c r="B1382" s="2"/>
      <c r="C1382" s="2"/>
      <c r="D1382" s="2"/>
      <c r="E1382" s="14">
        <v>0.04</v>
      </c>
      <c r="F1382" s="14">
        <v>0.18</v>
      </c>
      <c r="G1382" s="14">
        <v>0.12</v>
      </c>
      <c r="H1382" s="14">
        <v>0.11</v>
      </c>
      <c r="I1382" s="14">
        <v>0.16</v>
      </c>
      <c r="J1382" s="2"/>
    </row>
    <row r="1383" spans="1:10" ht="12.75">
      <c r="A1383" s="2" t="s">
        <v>420</v>
      </c>
      <c r="B1383" s="2"/>
      <c r="C1383" s="2"/>
      <c r="D1383" s="2"/>
      <c r="E1383" s="14">
        <v>0.27</v>
      </c>
      <c r="F1383" s="14">
        <v>0.41</v>
      </c>
      <c r="G1383" s="14">
        <v>0.58</v>
      </c>
      <c r="H1383" s="14">
        <v>0.5</v>
      </c>
      <c r="I1383" s="14">
        <v>1.05</v>
      </c>
      <c r="J1383" s="2"/>
    </row>
    <row r="1384" spans="1:10" ht="12.75">
      <c r="A1384" s="2" t="s">
        <v>421</v>
      </c>
      <c r="B1384" s="2"/>
      <c r="C1384" s="2"/>
      <c r="D1384" s="2"/>
      <c r="E1384" s="14">
        <v>0.12</v>
      </c>
      <c r="F1384" s="14">
        <v>0.27</v>
      </c>
      <c r="G1384" s="14">
        <v>0.33</v>
      </c>
      <c r="H1384" s="14">
        <v>0.24</v>
      </c>
      <c r="I1384" s="14">
        <v>0.42</v>
      </c>
      <c r="J1384" s="2"/>
    </row>
    <row r="1385" spans="1:10" ht="12.75">
      <c r="A1385" s="2"/>
      <c r="B1385" s="2"/>
      <c r="C1385" s="2"/>
      <c r="D1385" s="2"/>
      <c r="E1385" s="12"/>
      <c r="F1385" s="12"/>
      <c r="G1385" s="12"/>
      <c r="H1385" s="12"/>
      <c r="I1385" s="12"/>
      <c r="J1385" s="2"/>
    </row>
    <row r="1386" spans="1:10" ht="12.75">
      <c r="A1386" s="2" t="s">
        <v>434</v>
      </c>
      <c r="B1386" s="2"/>
      <c r="C1386" s="2"/>
      <c r="D1386" s="2"/>
      <c r="E1386" s="12">
        <v>21</v>
      </c>
      <c r="F1386" s="12">
        <v>58</v>
      </c>
      <c r="G1386" s="12">
        <v>32.8</v>
      </c>
      <c r="H1386" s="12">
        <v>15.3</v>
      </c>
      <c r="I1386" s="12">
        <v>7.2</v>
      </c>
      <c r="J1386" s="2"/>
    </row>
    <row r="1387" spans="1:10" ht="12.75">
      <c r="A1387" s="2"/>
      <c r="B1387" s="2"/>
      <c r="C1387" s="2"/>
      <c r="D1387" s="2"/>
      <c r="E1387" s="12"/>
      <c r="F1387" s="12"/>
      <c r="G1387" s="12"/>
      <c r="H1387" s="12"/>
      <c r="I1387" s="12"/>
      <c r="J1387" s="2"/>
    </row>
    <row r="1388" spans="1:10" ht="12.75">
      <c r="A1388" s="2" t="s">
        <v>427</v>
      </c>
      <c r="B1388" s="2"/>
      <c r="C1388" s="2"/>
      <c r="D1388" s="2"/>
      <c r="E1388" s="13">
        <v>115746</v>
      </c>
      <c r="F1388" s="13">
        <v>119794</v>
      </c>
      <c r="G1388" s="13">
        <v>85096</v>
      </c>
      <c r="H1388" s="13">
        <v>44699</v>
      </c>
      <c r="I1388" s="13">
        <v>29546</v>
      </c>
      <c r="J1388" s="2"/>
    </row>
    <row r="1389" spans="1:10" ht="12.75">
      <c r="A1389" s="2" t="s">
        <v>428</v>
      </c>
      <c r="B1389" s="2"/>
      <c r="C1389" s="2"/>
      <c r="D1389" s="2"/>
      <c r="E1389" s="12">
        <f>E1388/E1392%</f>
        <v>35.31296144881198</v>
      </c>
      <c r="F1389" s="12">
        <f>F1388/F1392%</f>
        <v>56.11223008103424</v>
      </c>
      <c r="G1389" s="12">
        <f>G1388/G1392%</f>
        <v>66.36821663105025</v>
      </c>
      <c r="H1389" s="12">
        <f>H1388/H1392%</f>
        <v>48.12761100822602</v>
      </c>
      <c r="I1389" s="12">
        <f>I1388/I1392%</f>
        <v>205.56599179016212</v>
      </c>
      <c r="J1389" s="2"/>
    </row>
    <row r="1390" spans="1:10" ht="12.75">
      <c r="A1390" s="2"/>
      <c r="B1390" s="2"/>
      <c r="C1390" s="2"/>
      <c r="D1390" s="2"/>
      <c r="E1390" s="12"/>
      <c r="F1390" s="12"/>
      <c r="G1390" s="12"/>
      <c r="H1390" s="12"/>
      <c r="I1390" s="12"/>
      <c r="J1390" s="2"/>
    </row>
    <row r="1391" spans="1:10" ht="12.75">
      <c r="A1391" s="2" t="s">
        <v>429</v>
      </c>
      <c r="B1391" s="2"/>
      <c r="C1391" s="2"/>
      <c r="D1391" s="2"/>
      <c r="E1391" s="12"/>
      <c r="F1391" s="12"/>
      <c r="G1391" s="12"/>
      <c r="H1391" s="12"/>
      <c r="I1391" s="12"/>
      <c r="J1391" s="2"/>
    </row>
    <row r="1392" spans="1:10" ht="12.75">
      <c r="A1392" s="2" t="s">
        <v>430</v>
      </c>
      <c r="B1392" s="2"/>
      <c r="C1392" s="2"/>
      <c r="D1392" s="2"/>
      <c r="E1392" s="13">
        <v>327772</v>
      </c>
      <c r="F1392" s="13">
        <v>213490</v>
      </c>
      <c r="G1392" s="13">
        <v>128218</v>
      </c>
      <c r="H1392" s="13">
        <v>92876</v>
      </c>
      <c r="I1392" s="13">
        <v>14373</v>
      </c>
      <c r="J1392" s="2"/>
    </row>
    <row r="1393" spans="1:10" ht="12.75">
      <c r="A1393" s="2"/>
      <c r="B1393" s="2"/>
      <c r="C1393" s="2"/>
      <c r="D1393" s="2"/>
      <c r="E1393" s="12"/>
      <c r="F1393" s="12"/>
      <c r="G1393" s="12"/>
      <c r="H1393" s="12"/>
      <c r="I1393" s="12"/>
      <c r="J1393" s="2"/>
    </row>
    <row r="1394" spans="1:10" ht="12.75">
      <c r="A1394" s="2" t="s">
        <v>431</v>
      </c>
      <c r="B1394" s="2"/>
      <c r="C1394" s="2"/>
      <c r="D1394" s="2"/>
      <c r="E1394" s="12"/>
      <c r="F1394" s="12"/>
      <c r="G1394" s="12"/>
      <c r="H1394" s="12"/>
      <c r="I1394" s="12"/>
      <c r="J1394" s="2"/>
    </row>
    <row r="1395" spans="1:10" ht="12.75">
      <c r="A1395" s="2" t="s">
        <v>432</v>
      </c>
      <c r="B1395" s="2"/>
      <c r="C1395" s="2"/>
      <c r="D1395" s="2"/>
      <c r="E1395" s="13">
        <v>524583</v>
      </c>
      <c r="F1395" s="13">
        <v>263416</v>
      </c>
      <c r="G1395" s="13">
        <v>131254</v>
      </c>
      <c r="H1395" s="13">
        <v>127781</v>
      </c>
      <c r="I1395" s="13">
        <v>18439</v>
      </c>
      <c r="J1395" s="2"/>
    </row>
    <row r="1396" spans="1:10" ht="12.75">
      <c r="A1396" s="2" t="s">
        <v>433</v>
      </c>
      <c r="B1396" s="2"/>
      <c r="C1396" s="2"/>
      <c r="D1396" s="2"/>
      <c r="E1396" s="13">
        <v>0</v>
      </c>
      <c r="F1396" s="13">
        <v>0</v>
      </c>
      <c r="G1396" s="13">
        <v>0</v>
      </c>
      <c r="H1396" s="13">
        <v>0</v>
      </c>
      <c r="I1396" s="13">
        <v>500</v>
      </c>
      <c r="J1396" s="2"/>
    </row>
    <row r="1397" spans="1:10" ht="12.75">
      <c r="A1397" s="2" t="s">
        <v>991</v>
      </c>
      <c r="B1397" s="2"/>
      <c r="C1397" s="2"/>
      <c r="D1397" s="2"/>
      <c r="E1397" s="13">
        <f>SUM(E1395:E1396)</f>
        <v>524583</v>
      </c>
      <c r="F1397" s="13">
        <f>SUM(F1395:F1396)</f>
        <v>263416</v>
      </c>
      <c r="G1397" s="13">
        <f>SUM(G1395:G1396)</f>
        <v>131254</v>
      </c>
      <c r="H1397" s="13">
        <f>SUM(H1395:H1396)</f>
        <v>127781</v>
      </c>
      <c r="I1397" s="13">
        <f>SUM(I1395:I1396)</f>
        <v>18939</v>
      </c>
      <c r="J1397" s="2"/>
    </row>
    <row r="1398" spans="1:10" ht="12.75">
      <c r="A1398" s="2"/>
      <c r="B1398" s="2"/>
      <c r="C1398" s="2"/>
      <c r="D1398" s="2"/>
      <c r="E1398" s="12"/>
      <c r="F1398" s="12"/>
      <c r="G1398" s="12"/>
      <c r="H1398" s="12"/>
      <c r="I1398" s="12"/>
      <c r="J1398" s="2"/>
    </row>
    <row r="1399" spans="1:10" ht="12.75">
      <c r="A1399" s="2"/>
      <c r="B1399" s="2"/>
      <c r="C1399" s="2"/>
      <c r="D1399" s="2"/>
      <c r="E1399" s="12"/>
      <c r="F1399" s="12"/>
      <c r="G1399" s="12"/>
      <c r="H1399" s="12"/>
      <c r="I1399" s="15" t="s">
        <v>976</v>
      </c>
      <c r="J1399" s="2"/>
    </row>
    <row r="1400" spans="1:10" ht="12.75">
      <c r="A1400" s="2" t="s">
        <v>474</v>
      </c>
      <c r="B1400" s="2"/>
      <c r="C1400" s="2"/>
      <c r="D1400" s="2"/>
      <c r="E1400" s="12"/>
      <c r="F1400" s="12"/>
      <c r="G1400" s="12"/>
      <c r="H1400" s="12"/>
      <c r="I1400" s="12"/>
      <c r="J1400" s="2"/>
    </row>
    <row r="1401" spans="1:10" ht="12.75">
      <c r="A1401" s="2"/>
      <c r="B1401" s="2"/>
      <c r="C1401" s="2"/>
      <c r="D1401" s="2"/>
      <c r="E1401" s="12"/>
      <c r="F1401" s="12"/>
      <c r="G1401" s="12"/>
      <c r="H1401" s="12"/>
      <c r="I1401" s="12"/>
      <c r="J1401" s="2"/>
    </row>
    <row r="1402" spans="1:10" ht="12.75">
      <c r="A1402" s="2" t="s">
        <v>370</v>
      </c>
      <c r="B1402" s="2"/>
      <c r="C1402" s="2"/>
      <c r="D1402" s="4" t="s">
        <v>477</v>
      </c>
      <c r="E1402" s="16" t="s">
        <v>6</v>
      </c>
      <c r="F1402" s="16"/>
      <c r="G1402" s="16"/>
      <c r="H1402" s="16"/>
      <c r="I1402" s="12"/>
      <c r="J1402" s="2"/>
    </row>
    <row r="1403" spans="1:10" ht="12.75">
      <c r="A1403" s="2"/>
      <c r="B1403" s="2"/>
      <c r="C1403" s="2"/>
      <c r="D1403" s="2"/>
      <c r="E1403" s="12" t="s">
        <v>475</v>
      </c>
      <c r="F1403" s="12"/>
      <c r="G1403" s="12"/>
      <c r="H1403" s="12"/>
      <c r="I1403" s="12"/>
      <c r="J1403" s="2"/>
    </row>
    <row r="1404" spans="1:10" ht="12.75">
      <c r="A1404" s="2"/>
      <c r="B1404" s="2"/>
      <c r="C1404" s="2"/>
      <c r="D1404" s="2"/>
      <c r="E1404" s="12"/>
      <c r="F1404" s="12"/>
      <c r="G1404" s="12"/>
      <c r="H1404" s="12"/>
      <c r="I1404" s="12"/>
      <c r="J1404" s="2"/>
    </row>
    <row r="1405" spans="1:10" ht="12.75">
      <c r="A1405" s="2" t="s">
        <v>371</v>
      </c>
      <c r="B1405" s="2"/>
      <c r="C1405" s="2"/>
      <c r="D1405" s="4" t="s">
        <v>477</v>
      </c>
      <c r="E1405" s="16" t="s">
        <v>478</v>
      </c>
      <c r="F1405" s="16"/>
      <c r="G1405" s="16"/>
      <c r="H1405" s="16"/>
      <c r="I1405" s="12"/>
      <c r="J1405" s="2"/>
    </row>
    <row r="1406" spans="1:10" ht="12.75">
      <c r="A1406" s="2"/>
      <c r="B1406" s="2"/>
      <c r="C1406" s="2"/>
      <c r="D1406" s="2"/>
      <c r="E1406" s="12" t="s">
        <v>476</v>
      </c>
      <c r="F1406" s="12"/>
      <c r="G1406" s="12"/>
      <c r="H1406" s="12"/>
      <c r="I1406" s="12"/>
      <c r="J1406" s="2"/>
    </row>
    <row r="1407" spans="1:10" ht="12.75">
      <c r="A1407" s="2"/>
      <c r="B1407" s="2"/>
      <c r="C1407" s="2"/>
      <c r="D1407" s="2"/>
      <c r="E1407" s="12"/>
      <c r="F1407" s="12"/>
      <c r="G1407" s="12"/>
      <c r="H1407" s="12"/>
      <c r="I1407" s="12"/>
      <c r="J1407" s="2"/>
    </row>
    <row r="1408" spans="1:10" ht="12.75">
      <c r="A1408" s="2" t="s">
        <v>372</v>
      </c>
      <c r="B1408" s="2"/>
      <c r="C1408" s="2"/>
      <c r="D1408" s="4" t="s">
        <v>477</v>
      </c>
      <c r="E1408" s="16" t="s">
        <v>479</v>
      </c>
      <c r="F1408" s="16"/>
      <c r="G1408" s="16"/>
      <c r="H1408" s="16"/>
      <c r="I1408" s="12"/>
      <c r="J1408" s="2"/>
    </row>
    <row r="1409" spans="1:10" ht="12.75">
      <c r="A1409" s="2"/>
      <c r="B1409" s="2"/>
      <c r="C1409" s="2"/>
      <c r="D1409" s="2"/>
      <c r="E1409" s="12" t="s">
        <v>480</v>
      </c>
      <c r="F1409" s="12"/>
      <c r="G1409" s="12"/>
      <c r="H1409" s="12"/>
      <c r="I1409" s="12"/>
      <c r="J1409" s="2"/>
    </row>
    <row r="1410" spans="1:10" ht="12.75">
      <c r="A1410" s="2"/>
      <c r="B1410" s="2"/>
      <c r="C1410" s="2"/>
      <c r="D1410" s="2"/>
      <c r="E1410" s="12"/>
      <c r="F1410" s="12"/>
      <c r="G1410" s="12"/>
      <c r="H1410" s="12"/>
      <c r="I1410" s="12"/>
      <c r="J1410" s="2"/>
    </row>
    <row r="1411" spans="1:10" ht="12.75">
      <c r="A1411" s="2" t="s">
        <v>411</v>
      </c>
      <c r="B1411" s="2"/>
      <c r="C1411" s="2"/>
      <c r="D1411" s="2"/>
      <c r="E1411" s="16" t="s">
        <v>6</v>
      </c>
      <c r="F1411" s="16"/>
      <c r="G1411" s="16"/>
      <c r="H1411" s="16"/>
      <c r="I1411" s="12"/>
      <c r="J1411" s="2"/>
    </row>
    <row r="1412" spans="1:10" ht="12.75">
      <c r="A1412" s="2"/>
      <c r="B1412" s="2"/>
      <c r="C1412" s="2"/>
      <c r="D1412" s="2"/>
      <c r="E1412" s="12" t="s">
        <v>481</v>
      </c>
      <c r="F1412" s="12"/>
      <c r="G1412" s="12"/>
      <c r="H1412" s="12"/>
      <c r="I1412" s="12"/>
      <c r="J1412" s="2"/>
    </row>
    <row r="1413" spans="1:10" ht="12.75">
      <c r="A1413" s="2"/>
      <c r="B1413" s="2"/>
      <c r="C1413" s="2"/>
      <c r="D1413" s="2"/>
      <c r="E1413" s="12"/>
      <c r="F1413" s="12"/>
      <c r="G1413" s="12"/>
      <c r="H1413" s="12"/>
      <c r="I1413" s="12"/>
      <c r="J1413" s="2"/>
    </row>
    <row r="1414" spans="1:10" ht="12.75">
      <c r="A1414" s="2" t="s">
        <v>413</v>
      </c>
      <c r="B1414" s="2"/>
      <c r="C1414" s="2"/>
      <c r="D1414" s="2"/>
      <c r="E1414" s="16" t="s">
        <v>755</v>
      </c>
      <c r="F1414" s="16"/>
      <c r="G1414" s="16"/>
      <c r="H1414" s="16"/>
      <c r="I1414" s="12"/>
      <c r="J1414" s="2"/>
    </row>
    <row r="1415" spans="1:10" ht="12.75">
      <c r="A1415" s="2"/>
      <c r="B1415" s="2"/>
      <c r="C1415" s="2"/>
      <c r="D1415" s="2"/>
      <c r="E1415" s="12" t="s">
        <v>483</v>
      </c>
      <c r="F1415" s="12"/>
      <c r="G1415" s="12"/>
      <c r="H1415" s="12"/>
      <c r="I1415" s="12"/>
      <c r="J1415" s="2"/>
    </row>
    <row r="1416" spans="1:10" ht="12.75">
      <c r="A1416" s="2"/>
      <c r="B1416" s="2"/>
      <c r="C1416" s="2"/>
      <c r="D1416" s="2"/>
      <c r="E1416" s="12"/>
      <c r="F1416" s="12"/>
      <c r="G1416" s="12"/>
      <c r="H1416" s="12"/>
      <c r="I1416" s="12"/>
      <c r="J1416" s="2"/>
    </row>
    <row r="1417" spans="1:10" ht="12.75">
      <c r="A1417" s="2" t="s">
        <v>415</v>
      </c>
      <c r="B1417" s="2"/>
      <c r="C1417" s="2"/>
      <c r="D1417" s="2"/>
      <c r="E1417" s="16" t="s">
        <v>484</v>
      </c>
      <c r="F1417" s="16"/>
      <c r="G1417" s="16"/>
      <c r="H1417" s="16"/>
      <c r="I1417" s="12"/>
      <c r="J1417" s="2"/>
    </row>
    <row r="1418" spans="1:10" ht="12.75">
      <c r="A1418" s="2"/>
      <c r="B1418" s="2"/>
      <c r="C1418" s="2"/>
      <c r="D1418" s="2"/>
      <c r="E1418" s="12" t="s">
        <v>485</v>
      </c>
      <c r="F1418" s="12"/>
      <c r="G1418" s="12"/>
      <c r="H1418" s="12"/>
      <c r="I1418" s="12"/>
      <c r="J1418" s="2"/>
    </row>
    <row r="1419" spans="1:10" ht="12.75">
      <c r="A1419" s="2"/>
      <c r="B1419" s="2"/>
      <c r="C1419" s="2"/>
      <c r="D1419" s="2"/>
      <c r="E1419" s="12"/>
      <c r="F1419" s="12"/>
      <c r="G1419" s="12"/>
      <c r="H1419" s="12"/>
      <c r="I1419" s="12"/>
      <c r="J1419" s="2"/>
    </row>
    <row r="1420" spans="1:10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2.75">
      <c r="A1421" s="2" t="s">
        <v>1066</v>
      </c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2.75">
      <c r="A1423" s="2" t="s">
        <v>435</v>
      </c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2.75">
      <c r="A1424" s="2" t="s">
        <v>90</v>
      </c>
      <c r="B1424" s="2"/>
      <c r="C1424" s="2"/>
      <c r="D1424" s="2"/>
      <c r="E1424" s="2"/>
      <c r="F1424" s="2"/>
      <c r="G1424" s="4" t="s">
        <v>436</v>
      </c>
      <c r="H1424" s="2"/>
      <c r="I1424" s="4" t="s">
        <v>438</v>
      </c>
      <c r="J1424" s="2"/>
    </row>
    <row r="1425" spans="1:10" ht="12.75">
      <c r="A1425" s="2"/>
      <c r="B1425" s="2"/>
      <c r="C1425" s="2"/>
      <c r="D1425" s="2"/>
      <c r="E1425" s="2"/>
      <c r="F1425" s="2"/>
      <c r="G1425" s="4" t="s">
        <v>437</v>
      </c>
      <c r="H1425" s="2"/>
      <c r="I1425" s="4" t="s">
        <v>439</v>
      </c>
      <c r="J1425" s="2"/>
    </row>
    <row r="1426" spans="1:10" ht="12.75">
      <c r="A1426" s="2" t="s">
        <v>440</v>
      </c>
      <c r="B1426" s="2"/>
      <c r="C1426" s="2"/>
      <c r="D1426" s="2"/>
      <c r="E1426" s="2"/>
      <c r="F1426" s="2"/>
      <c r="G1426" s="2">
        <v>47.1</v>
      </c>
      <c r="H1426" s="2"/>
      <c r="I1426" s="2">
        <v>47.1</v>
      </c>
      <c r="J1426" s="2"/>
    </row>
    <row r="1427" spans="1:10" ht="12.75">
      <c r="A1427" s="2" t="s">
        <v>441</v>
      </c>
      <c r="B1427" s="2"/>
      <c r="C1427" s="2"/>
      <c r="D1427" s="2"/>
      <c r="E1427" s="2"/>
      <c r="F1427" s="2"/>
      <c r="G1427" s="2">
        <v>17.5</v>
      </c>
      <c r="H1427" s="2"/>
      <c r="I1427" s="2">
        <v>17.5</v>
      </c>
      <c r="J1427" s="2"/>
    </row>
    <row r="1428" spans="1:10" ht="12.75">
      <c r="A1428" s="2" t="s">
        <v>442</v>
      </c>
      <c r="B1428" s="2"/>
      <c r="C1428" s="2"/>
      <c r="D1428" s="2"/>
      <c r="E1428" s="2"/>
      <c r="F1428" s="2"/>
      <c r="G1428" s="2">
        <v>2.5</v>
      </c>
      <c r="H1428" s="2"/>
      <c r="I1428" s="2">
        <v>2.5</v>
      </c>
      <c r="J1428" s="2"/>
    </row>
    <row r="1429" spans="1:10" ht="12.75">
      <c r="A1429" s="2" t="s">
        <v>1295</v>
      </c>
      <c r="B1429" s="2"/>
      <c r="C1429" s="2"/>
      <c r="D1429" s="2"/>
      <c r="E1429" s="2"/>
      <c r="F1429" s="2"/>
      <c r="G1429" s="2">
        <v>32.8</v>
      </c>
      <c r="H1429" s="2"/>
      <c r="I1429" s="2">
        <v>32.8</v>
      </c>
      <c r="J1429" s="2"/>
    </row>
    <row r="1430" spans="1:10" ht="12.75">
      <c r="A1430" s="2" t="s">
        <v>443</v>
      </c>
      <c r="B1430" s="2"/>
      <c r="C1430" s="2"/>
      <c r="D1430" s="2"/>
      <c r="E1430" s="2"/>
      <c r="F1430" s="2"/>
      <c r="G1430" s="5">
        <v>0.1</v>
      </c>
      <c r="H1430" s="2"/>
      <c r="I1430" s="5">
        <v>0.1</v>
      </c>
      <c r="J1430" s="2"/>
    </row>
    <row r="1431" spans="1:10" ht="12.75">
      <c r="A1431" s="2" t="s">
        <v>991</v>
      </c>
      <c r="B1431" s="2"/>
      <c r="C1431" s="2"/>
      <c r="D1431" s="2"/>
      <c r="E1431" s="2"/>
      <c r="F1431" s="2"/>
      <c r="G1431" s="12">
        <f>SUM(G1426:G1430)</f>
        <v>99.99999999999999</v>
      </c>
      <c r="H1431" s="2"/>
      <c r="I1431" s="12">
        <f>SUM(I1426:I1430)</f>
        <v>99.99999999999999</v>
      </c>
      <c r="J1431" s="2"/>
    </row>
    <row r="1432" spans="1:10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2.75">
      <c r="A1434" s="2" t="s">
        <v>446</v>
      </c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2.75">
      <c r="A1435" s="2" t="s">
        <v>90</v>
      </c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2.75">
      <c r="A1437" s="4" t="s">
        <v>444</v>
      </c>
      <c r="B1437" s="2"/>
      <c r="C1437" s="4" t="s">
        <v>449</v>
      </c>
      <c r="D1437" s="4"/>
      <c r="E1437" s="4" t="s">
        <v>453</v>
      </c>
      <c r="F1437" s="2"/>
      <c r="G1437" s="4" t="s">
        <v>451</v>
      </c>
      <c r="H1437" s="2"/>
      <c r="I1437" s="4" t="s">
        <v>436</v>
      </c>
      <c r="J1437" s="2"/>
    </row>
    <row r="1438" spans="1:10" ht="12.75">
      <c r="A1438" s="4" t="s">
        <v>445</v>
      </c>
      <c r="B1438" s="2"/>
      <c r="C1438" s="4" t="s">
        <v>1303</v>
      </c>
      <c r="D1438" s="4"/>
      <c r="E1438" s="4" t="s">
        <v>454</v>
      </c>
      <c r="F1438" s="2"/>
      <c r="G1438" s="4" t="s">
        <v>452</v>
      </c>
      <c r="H1438" s="2"/>
      <c r="I1438" s="4" t="s">
        <v>450</v>
      </c>
      <c r="J1438" s="2"/>
    </row>
    <row r="1439" spans="1:10" ht="12.75">
      <c r="A1439" s="4" t="s">
        <v>447</v>
      </c>
      <c r="B1439" s="17">
        <v>100</v>
      </c>
      <c r="C1439" s="2">
        <v>950</v>
      </c>
      <c r="D1439" s="2"/>
      <c r="E1439" s="12">
        <v>13.6</v>
      </c>
      <c r="F1439" s="2"/>
      <c r="G1439" s="2">
        <v>73</v>
      </c>
      <c r="H1439" s="2"/>
      <c r="I1439" s="12">
        <f>G1439/G1445%</f>
        <v>0.01391581503784911</v>
      </c>
      <c r="J1439" s="2"/>
    </row>
    <row r="1440" spans="1:10" ht="12.75">
      <c r="A1440" s="4" t="s">
        <v>448</v>
      </c>
      <c r="B1440" s="17">
        <v>1000</v>
      </c>
      <c r="C1440" s="2">
        <v>2149</v>
      </c>
      <c r="D1440" s="2"/>
      <c r="E1440" s="2">
        <v>30.8</v>
      </c>
      <c r="F1440" s="2"/>
      <c r="G1440" s="2">
        <v>1159</v>
      </c>
      <c r="H1440" s="2"/>
      <c r="I1440" s="12">
        <f>G1440/G1445%</f>
        <v>0.2209373921762619</v>
      </c>
      <c r="J1440" s="2"/>
    </row>
    <row r="1441" spans="1:10" ht="12.75">
      <c r="A1441" s="4" t="s">
        <v>455</v>
      </c>
      <c r="B1441" s="17">
        <v>10000</v>
      </c>
      <c r="C1441" s="2">
        <v>2578</v>
      </c>
      <c r="D1441" s="2"/>
      <c r="E1441" s="12">
        <v>37</v>
      </c>
      <c r="F1441" s="2"/>
      <c r="G1441" s="2">
        <v>11555</v>
      </c>
      <c r="H1441" s="2"/>
      <c r="I1441" s="12">
        <f>G1441/G1445%</f>
        <v>2.202701955648582</v>
      </c>
      <c r="J1441" s="2"/>
    </row>
    <row r="1442" spans="1:10" ht="12.75">
      <c r="A1442" s="4" t="s">
        <v>456</v>
      </c>
      <c r="B1442" s="2"/>
      <c r="C1442" s="5">
        <v>1298</v>
      </c>
      <c r="D1442" s="2"/>
      <c r="E1442" s="5">
        <v>18.6</v>
      </c>
      <c r="F1442" s="2"/>
      <c r="G1442" s="5">
        <v>339533</v>
      </c>
      <c r="H1442" s="2"/>
      <c r="I1442" s="16">
        <f>G1442/G1445%</f>
        <v>64.7243620170688</v>
      </c>
      <c r="J1442" s="2"/>
    </row>
    <row r="1443" spans="1:10" ht="12.75">
      <c r="A1443" s="2"/>
      <c r="B1443" s="2"/>
      <c r="C1443" s="2">
        <f>SUM(C1439:C1442)</f>
        <v>6975</v>
      </c>
      <c r="D1443" s="2"/>
      <c r="E1443" s="12">
        <f>SUM(E1439:E1442)</f>
        <v>100</v>
      </c>
      <c r="F1443" s="2"/>
      <c r="G1443" s="2">
        <f>SUM(G1439:G1442)</f>
        <v>352320</v>
      </c>
      <c r="H1443" s="2"/>
      <c r="I1443" s="12">
        <f>SUM(I1439:I1442)</f>
        <v>67.16191717993149</v>
      </c>
      <c r="J1443" s="2"/>
    </row>
    <row r="1444" spans="1:10" ht="12.75">
      <c r="A1444" s="2" t="s">
        <v>457</v>
      </c>
      <c r="B1444" s="2"/>
      <c r="C1444" s="2"/>
      <c r="D1444" s="2"/>
      <c r="E1444" s="2"/>
      <c r="F1444" s="2"/>
      <c r="G1444" s="5">
        <v>172263</v>
      </c>
      <c r="H1444" s="2"/>
      <c r="I1444" s="16">
        <f>G1444/G1445%</f>
        <v>32.838082820068514</v>
      </c>
      <c r="J1444" s="2"/>
    </row>
    <row r="1445" spans="1:10" ht="12.75">
      <c r="A1445" s="2" t="s">
        <v>1197</v>
      </c>
      <c r="B1445" s="2"/>
      <c r="C1445" s="2"/>
      <c r="D1445" s="2"/>
      <c r="E1445" s="2"/>
      <c r="F1445" s="2"/>
      <c r="G1445" s="2">
        <f>SUM(G1443:G1444)</f>
        <v>524583</v>
      </c>
      <c r="H1445" s="2"/>
      <c r="I1445" s="12">
        <f>SUM(I1443:I1444)</f>
        <v>100</v>
      </c>
      <c r="J1445" s="2"/>
    </row>
    <row r="1446" spans="1:10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2.75">
      <c r="A1447" s="2"/>
      <c r="B1447" s="2"/>
      <c r="C1447" s="2"/>
      <c r="D1447" s="2"/>
      <c r="E1447" s="2"/>
      <c r="F1447" s="2"/>
      <c r="G1447" s="2"/>
      <c r="H1447" s="2"/>
      <c r="I1447" s="4" t="s">
        <v>977</v>
      </c>
      <c r="J1447" s="2"/>
    </row>
    <row r="1448" spans="1:10" ht="12.75">
      <c r="A1448" s="2" t="s">
        <v>458</v>
      </c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2.75">
      <c r="A1449" s="2" t="s">
        <v>90</v>
      </c>
      <c r="B1449" s="2"/>
      <c r="C1449" s="2"/>
      <c r="D1449" s="2"/>
      <c r="E1449" s="2"/>
      <c r="F1449" s="2"/>
      <c r="G1449" s="4" t="s">
        <v>436</v>
      </c>
      <c r="H1449" s="2"/>
      <c r="I1449" s="4" t="s">
        <v>438</v>
      </c>
      <c r="J1449" s="2"/>
    </row>
    <row r="1450" spans="1:10" ht="12.75">
      <c r="A1450" s="2"/>
      <c r="B1450" s="2"/>
      <c r="C1450" s="2"/>
      <c r="D1450" s="2"/>
      <c r="E1450" s="2"/>
      <c r="F1450" s="2"/>
      <c r="G1450" s="4" t="s">
        <v>437</v>
      </c>
      <c r="H1450" s="2"/>
      <c r="I1450" s="4" t="s">
        <v>439</v>
      </c>
      <c r="J1450" s="2"/>
    </row>
    <row r="1451" spans="1:10" ht="12.75">
      <c r="A1451" s="2" t="s">
        <v>487</v>
      </c>
      <c r="B1451" s="2"/>
      <c r="C1451" s="2"/>
      <c r="D1451" s="2"/>
      <c r="E1451" s="2"/>
      <c r="F1451" s="2"/>
      <c r="G1451" s="2">
        <v>1.5</v>
      </c>
      <c r="H1451" s="2"/>
      <c r="I1451" s="2">
        <v>1.5</v>
      </c>
      <c r="J1451" s="2"/>
    </row>
    <row r="1452" spans="1:10" ht="12.75">
      <c r="A1452" s="2" t="s">
        <v>486</v>
      </c>
      <c r="B1452" s="2"/>
      <c r="C1452" s="2"/>
      <c r="D1452" s="2"/>
      <c r="E1452" s="2"/>
      <c r="F1452" s="2"/>
      <c r="G1452" s="2">
        <v>0.8</v>
      </c>
      <c r="H1452" s="2"/>
      <c r="I1452" s="2">
        <v>0.8</v>
      </c>
      <c r="J1452" s="2"/>
    </row>
    <row r="1453" spans="1:10" ht="12.75">
      <c r="A1453" s="2" t="s">
        <v>488</v>
      </c>
      <c r="B1453" s="2"/>
      <c r="C1453" s="2"/>
      <c r="D1453" s="2"/>
      <c r="E1453" s="2"/>
      <c r="F1453" s="2"/>
      <c r="G1453" s="2">
        <v>0.5</v>
      </c>
      <c r="H1453" s="2"/>
      <c r="I1453" s="2">
        <v>0.5</v>
      </c>
      <c r="J1453" s="2"/>
    </row>
    <row r="1454" spans="1:10" ht="12.75">
      <c r="A1454" s="2" t="s">
        <v>508</v>
      </c>
      <c r="B1454" s="2"/>
      <c r="C1454" s="2"/>
      <c r="D1454" s="2"/>
      <c r="E1454" s="2"/>
      <c r="F1454" s="2"/>
      <c r="G1454" s="12">
        <v>0.5</v>
      </c>
      <c r="H1454" s="2"/>
      <c r="I1454" s="12">
        <v>0.5</v>
      </c>
      <c r="J1454" s="2"/>
    </row>
    <row r="1455" spans="1:10" ht="12.75">
      <c r="A1455" s="2" t="s">
        <v>91</v>
      </c>
      <c r="B1455" s="2"/>
      <c r="C1455" s="2"/>
      <c r="D1455" s="2"/>
      <c r="E1455" s="2"/>
      <c r="F1455" s="2"/>
      <c r="G1455" s="2">
        <v>0.3</v>
      </c>
      <c r="H1455" s="2"/>
      <c r="I1455" s="2">
        <v>0.3</v>
      </c>
      <c r="J1455" s="2"/>
    </row>
    <row r="1456" spans="1:10" ht="12.75">
      <c r="A1456" s="2" t="s">
        <v>92</v>
      </c>
      <c r="B1456" s="2"/>
      <c r="C1456" s="2"/>
      <c r="D1456" s="2"/>
      <c r="E1456" s="2"/>
      <c r="F1456" s="2"/>
      <c r="G1456" s="2">
        <v>0.3</v>
      </c>
      <c r="H1456" s="2"/>
      <c r="I1456" s="2">
        <v>0.3</v>
      </c>
      <c r="J1456" s="2"/>
    </row>
    <row r="1457" spans="1:10" ht="12.75">
      <c r="A1457" s="2" t="s">
        <v>509</v>
      </c>
      <c r="B1457" s="2"/>
      <c r="C1457" s="2"/>
      <c r="D1457" s="2"/>
      <c r="E1457" s="2"/>
      <c r="F1457" s="2"/>
      <c r="G1457" s="2">
        <v>0.2</v>
      </c>
      <c r="H1457" s="2"/>
      <c r="I1457" s="2">
        <v>0.2</v>
      </c>
      <c r="J1457" s="2"/>
    </row>
    <row r="1458" spans="1:10" ht="12.75">
      <c r="A1458" s="2" t="s">
        <v>1296</v>
      </c>
      <c r="B1458" s="2"/>
      <c r="C1458" s="2"/>
      <c r="D1458" s="2"/>
      <c r="E1458" s="2"/>
      <c r="F1458" s="2"/>
      <c r="G1458" s="2">
        <v>0.2</v>
      </c>
      <c r="H1458" s="2"/>
      <c r="I1458" s="2">
        <v>0.2</v>
      </c>
      <c r="J1458" s="2"/>
    </row>
    <row r="1459" spans="1:10" ht="12.75">
      <c r="A1459" s="2" t="s">
        <v>93</v>
      </c>
      <c r="B1459" s="2"/>
      <c r="C1459" s="2"/>
      <c r="D1459" s="2"/>
      <c r="E1459" s="2"/>
      <c r="F1459" s="2"/>
      <c r="G1459" s="2">
        <v>0.2</v>
      </c>
      <c r="H1459" s="2"/>
      <c r="I1459" s="2">
        <v>0.2</v>
      </c>
      <c r="J1459" s="2"/>
    </row>
    <row r="1460" spans="1:10" ht="12.75">
      <c r="A1460" s="2" t="s">
        <v>1297</v>
      </c>
      <c r="B1460" s="2"/>
      <c r="C1460" s="2"/>
      <c r="D1460" s="2"/>
      <c r="E1460" s="2"/>
      <c r="F1460" s="2"/>
      <c r="G1460" s="2">
        <v>0.2</v>
      </c>
      <c r="H1460" s="2"/>
      <c r="I1460" s="2">
        <v>0.2</v>
      </c>
      <c r="J1460" s="2"/>
    </row>
    <row r="1461" spans="1:10" ht="12.75">
      <c r="A1461" s="2" t="s">
        <v>510</v>
      </c>
      <c r="B1461" s="2"/>
      <c r="C1461" s="2"/>
      <c r="D1461" s="2"/>
      <c r="E1461" s="2"/>
      <c r="F1461" s="2"/>
      <c r="G1461" s="12">
        <v>47</v>
      </c>
      <c r="H1461" s="2"/>
      <c r="I1461" s="12">
        <v>47</v>
      </c>
      <c r="J1461" s="2"/>
    </row>
    <row r="1462" spans="1:10" ht="12.75">
      <c r="A1462" s="2" t="s">
        <v>443</v>
      </c>
      <c r="B1462" s="2"/>
      <c r="C1462" s="2"/>
      <c r="D1462" s="2"/>
      <c r="E1462" s="2"/>
      <c r="F1462" s="2"/>
      <c r="G1462" s="16">
        <v>48.3</v>
      </c>
      <c r="H1462" s="2"/>
      <c r="I1462" s="16">
        <v>48.3</v>
      </c>
      <c r="J1462" s="2"/>
    </row>
    <row r="1463" spans="1:10" ht="12.75">
      <c r="A1463" s="2" t="s">
        <v>991</v>
      </c>
      <c r="B1463" s="2"/>
      <c r="C1463" s="2"/>
      <c r="D1463" s="2"/>
      <c r="E1463" s="2"/>
      <c r="F1463" s="2"/>
      <c r="G1463" s="12">
        <f>SUM(G1451:G1462)</f>
        <v>100</v>
      </c>
      <c r="H1463" s="2"/>
      <c r="I1463" s="12">
        <f>SUM(I1451:I1462)</f>
        <v>100</v>
      </c>
      <c r="J1463" s="2"/>
    </row>
    <row r="1464" spans="1:10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2.75">
      <c r="A1465" s="8" t="s">
        <v>883</v>
      </c>
      <c r="B1465" s="8"/>
      <c r="C1465" s="8"/>
      <c r="D1465" s="8"/>
      <c r="E1465" s="8"/>
      <c r="F1465" s="8"/>
      <c r="G1465" s="8"/>
      <c r="H1465" s="8"/>
      <c r="I1465" s="8"/>
      <c r="J1465" s="2"/>
    </row>
    <row r="1466" spans="1:10" ht="12.75">
      <c r="A1466" s="8" t="s">
        <v>884</v>
      </c>
      <c r="B1466" s="8"/>
      <c r="C1466" s="8"/>
      <c r="D1466" s="8"/>
      <c r="E1466" s="8"/>
      <c r="F1466" s="8"/>
      <c r="G1466" s="8"/>
      <c r="H1466" s="8"/>
      <c r="I1466" s="8"/>
      <c r="J1466" s="2"/>
    </row>
    <row r="1467" spans="1:10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2.75">
      <c r="A1468" s="2"/>
      <c r="B1468" s="2"/>
      <c r="C1468" s="2"/>
      <c r="D1468" s="2"/>
      <c r="E1468" s="2"/>
      <c r="F1468" s="2"/>
      <c r="G1468" s="2"/>
      <c r="H1468" s="2"/>
      <c r="I1468" s="4" t="s">
        <v>978</v>
      </c>
      <c r="J1468" s="2"/>
    </row>
    <row r="1469" spans="1:10" ht="12.75">
      <c r="A1469" s="2" t="s">
        <v>511</v>
      </c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2.75">
      <c r="A1472" s="2" t="s">
        <v>575</v>
      </c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2.75">
      <c r="A1474" s="2" t="s">
        <v>725</v>
      </c>
      <c r="B1474" s="2"/>
      <c r="C1474" s="2"/>
      <c r="D1474" s="2"/>
      <c r="E1474" s="4" t="s">
        <v>722</v>
      </c>
      <c r="F1474" s="2"/>
      <c r="G1474" s="4" t="s">
        <v>1104</v>
      </c>
      <c r="H1474" s="2"/>
      <c r="I1474" s="4" t="s">
        <v>1092</v>
      </c>
      <c r="J1474" s="2"/>
    </row>
    <row r="1475" spans="1:10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2.75">
      <c r="A1476" s="2" t="s">
        <v>723</v>
      </c>
      <c r="B1476" s="2"/>
      <c r="C1476" s="2"/>
      <c r="D1476" s="2"/>
      <c r="E1476" s="2">
        <v>1</v>
      </c>
      <c r="F1476" s="2"/>
      <c r="G1476" s="2">
        <v>4435</v>
      </c>
      <c r="H1476" s="2"/>
      <c r="I1476" s="2">
        <v>6959</v>
      </c>
      <c r="J1476" s="2"/>
    </row>
    <row r="1477" spans="1:10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2.75">
      <c r="A1478" s="2" t="s">
        <v>727</v>
      </c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2.75">
      <c r="A1479" s="2" t="s">
        <v>728</v>
      </c>
      <c r="B1479" s="2"/>
      <c r="C1479" s="2"/>
      <c r="D1479" s="2"/>
      <c r="E1479" s="2"/>
      <c r="F1479" s="2"/>
      <c r="G1479" s="2">
        <v>-703</v>
      </c>
      <c r="H1479" s="2"/>
      <c r="I1479" s="2">
        <v>2615</v>
      </c>
      <c r="J1479" s="2"/>
    </row>
    <row r="1480" spans="1:10" ht="12.75">
      <c r="A1480" s="2" t="s">
        <v>729</v>
      </c>
      <c r="B1480" s="2"/>
      <c r="C1480" s="2"/>
      <c r="D1480" s="2"/>
      <c r="E1480" s="2"/>
      <c r="F1480" s="2"/>
      <c r="G1480" s="2">
        <v>0</v>
      </c>
      <c r="H1480" s="2"/>
      <c r="I1480" s="2">
        <v>0</v>
      </c>
      <c r="J1480" s="2"/>
    </row>
    <row r="1481" spans="1:10" ht="12.75">
      <c r="A1481" s="2" t="s">
        <v>726</v>
      </c>
      <c r="B1481" s="2"/>
      <c r="C1481" s="2"/>
      <c r="D1481" s="2"/>
      <c r="E1481" s="2">
        <v>2</v>
      </c>
      <c r="F1481" s="2"/>
      <c r="G1481" s="2">
        <v>61</v>
      </c>
      <c r="H1481" s="2"/>
      <c r="I1481" s="2">
        <v>25</v>
      </c>
      <c r="J1481" s="2"/>
    </row>
    <row r="1482" spans="1:10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2.75">
      <c r="A1483" s="2" t="s">
        <v>512</v>
      </c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2.75">
      <c r="A1484" s="2" t="s">
        <v>513</v>
      </c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2.75">
      <c r="A1485" s="2" t="s">
        <v>514</v>
      </c>
      <c r="B1485" s="2"/>
      <c r="C1485" s="2"/>
      <c r="D1485" s="2"/>
      <c r="E1485" s="2"/>
      <c r="F1485" s="2">
        <v>1549</v>
      </c>
      <c r="G1485" s="2"/>
      <c r="H1485" s="2">
        <v>9464</v>
      </c>
      <c r="I1485" s="2"/>
      <c r="J1485" s="2"/>
    </row>
    <row r="1486" spans="1:10" ht="12.75">
      <c r="A1486" s="2" t="s">
        <v>515</v>
      </c>
      <c r="B1486" s="2"/>
      <c r="C1486" s="2"/>
      <c r="D1486" s="2"/>
      <c r="E1486" s="2">
        <v>4</v>
      </c>
      <c r="F1486" s="2">
        <v>2685</v>
      </c>
      <c r="G1486" s="2"/>
      <c r="H1486" s="2">
        <v>-2286</v>
      </c>
      <c r="I1486" s="2"/>
      <c r="J1486" s="2"/>
    </row>
    <row r="1487" spans="1:10" ht="12.75">
      <c r="A1487" s="2" t="s">
        <v>68</v>
      </c>
      <c r="B1487" s="2"/>
      <c r="C1487" s="2"/>
      <c r="D1487" s="2"/>
      <c r="E1487" s="2"/>
      <c r="F1487" s="5">
        <v>12</v>
      </c>
      <c r="G1487" s="2">
        <v>-4246</v>
      </c>
      <c r="H1487" s="5">
        <v>19</v>
      </c>
      <c r="I1487" s="2">
        <v>-7197</v>
      </c>
      <c r="J1487" s="2"/>
    </row>
    <row r="1488" spans="1:10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2.75">
      <c r="A1489" s="2" t="s">
        <v>516</v>
      </c>
      <c r="B1489" s="2"/>
      <c r="C1489" s="2"/>
      <c r="D1489" s="2"/>
      <c r="E1489" s="2">
        <v>3</v>
      </c>
      <c r="F1489" s="2"/>
      <c r="G1489" s="2">
        <v>-2864</v>
      </c>
      <c r="H1489" s="2"/>
      <c r="I1489" s="2">
        <v>-3344</v>
      </c>
      <c r="J1489" s="2"/>
    </row>
    <row r="1490" spans="1:10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2.75">
      <c r="A1491" s="2" t="s">
        <v>517</v>
      </c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2.75">
      <c r="A1492" s="2" t="s">
        <v>530</v>
      </c>
      <c r="B1492" s="2"/>
      <c r="C1492" s="2"/>
      <c r="D1492" s="2"/>
      <c r="E1492" s="2">
        <v>4</v>
      </c>
      <c r="F1492" s="2">
        <v>2465</v>
      </c>
      <c r="G1492" s="2"/>
      <c r="H1492" s="2">
        <v>523</v>
      </c>
      <c r="I1492" s="2"/>
      <c r="J1492" s="2"/>
    </row>
    <row r="1493" spans="1:10" ht="12.75">
      <c r="A1493" s="2" t="s">
        <v>531</v>
      </c>
      <c r="B1493" s="2"/>
      <c r="C1493" s="2"/>
      <c r="D1493" s="2"/>
      <c r="E1493" s="2">
        <v>4</v>
      </c>
      <c r="F1493" s="5">
        <v>440</v>
      </c>
      <c r="G1493" s="2">
        <v>-2905</v>
      </c>
      <c r="H1493" s="5">
        <v>872</v>
      </c>
      <c r="I1493" s="2">
        <v>-1395</v>
      </c>
      <c r="J1493" s="2"/>
    </row>
    <row r="1494" spans="1:10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2.75">
      <c r="A1495" s="2" t="s">
        <v>732</v>
      </c>
      <c r="B1495" s="2"/>
      <c r="C1495" s="2"/>
      <c r="D1495" s="2"/>
      <c r="E1495" s="2">
        <v>5</v>
      </c>
      <c r="F1495" s="2"/>
      <c r="G1495" s="5">
        <v>-7438</v>
      </c>
      <c r="H1495" s="2"/>
      <c r="I1495" s="5">
        <v>-7669</v>
      </c>
      <c r="J1495" s="2"/>
    </row>
    <row r="1496" spans="1:10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2.75">
      <c r="A1497" s="2" t="s">
        <v>733</v>
      </c>
      <c r="B1497" s="2"/>
      <c r="C1497" s="2"/>
      <c r="D1497" s="2"/>
      <c r="E1497" s="2"/>
      <c r="F1497" s="2"/>
      <c r="G1497" s="2">
        <f>SUM(G1476:G1495)</f>
        <v>-13660</v>
      </c>
      <c r="H1497" s="2"/>
      <c r="I1497" s="2">
        <f>SUM(I1476:I1495)</f>
        <v>-10006</v>
      </c>
      <c r="J1497" s="2"/>
    </row>
    <row r="1498" spans="1:10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2.75">
      <c r="A1499" s="2" t="s">
        <v>734</v>
      </c>
      <c r="B1499" s="2"/>
      <c r="C1499" s="2"/>
      <c r="D1499" s="2"/>
      <c r="E1499" s="2"/>
      <c r="F1499" s="2"/>
      <c r="G1499" s="2">
        <v>67</v>
      </c>
      <c r="H1499" s="2"/>
      <c r="I1499" s="2">
        <v>143</v>
      </c>
      <c r="J1499" s="2"/>
    </row>
    <row r="1500" spans="1:10" ht="12.75">
      <c r="A1500" s="2" t="s">
        <v>735</v>
      </c>
      <c r="B1500" s="2"/>
      <c r="C1500" s="2"/>
      <c r="D1500" s="2"/>
      <c r="E1500" s="2">
        <v>6</v>
      </c>
      <c r="F1500" s="2"/>
      <c r="G1500" s="5">
        <v>-672</v>
      </c>
      <c r="H1500" s="2"/>
      <c r="I1500" s="5">
        <v>-1581</v>
      </c>
      <c r="J1500" s="2"/>
    </row>
    <row r="1501" spans="1:10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2.75">
      <c r="A1502" s="2" t="s">
        <v>532</v>
      </c>
      <c r="B1502" s="2"/>
      <c r="C1502" s="2"/>
      <c r="D1502" s="2"/>
      <c r="E1502" s="2"/>
      <c r="F1502" s="2"/>
      <c r="G1502" s="2">
        <f>SUM(G1497:G1500)</f>
        <v>-14265</v>
      </c>
      <c r="H1502" s="2"/>
      <c r="I1502" s="2">
        <f>SUM(I1497:I1500)</f>
        <v>-11444</v>
      </c>
      <c r="J1502" s="2"/>
    </row>
    <row r="1503" spans="1:10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2.75">
      <c r="A1504" s="2" t="s">
        <v>533</v>
      </c>
      <c r="B1504" s="2"/>
      <c r="C1504" s="2"/>
      <c r="D1504" s="2"/>
      <c r="E1504" s="2"/>
      <c r="F1504" s="2"/>
      <c r="G1504" s="2">
        <f>SUM(G1502:G1503)</f>
        <v>-14265</v>
      </c>
      <c r="H1504" s="2"/>
      <c r="I1504" s="2">
        <f>SUM(I1502:I1503)</f>
        <v>-11444</v>
      </c>
      <c r="J1504" s="2"/>
    </row>
    <row r="1505" spans="1:10" ht="12.75">
      <c r="A1505" s="2"/>
      <c r="B1505" s="2"/>
      <c r="C1505" s="2"/>
      <c r="D1505" s="2"/>
      <c r="E1505" s="2"/>
      <c r="F1505" s="2"/>
      <c r="G1505" s="5"/>
      <c r="H1505" s="2"/>
      <c r="I1505" s="5"/>
      <c r="J1505" s="2"/>
    </row>
    <row r="1506" spans="1:10" ht="13.5" thickBot="1">
      <c r="A1506" s="2" t="s">
        <v>738</v>
      </c>
      <c r="B1506" s="2"/>
      <c r="C1506" s="2"/>
      <c r="D1506" s="2"/>
      <c r="E1506" s="2"/>
      <c r="F1506" s="2"/>
      <c r="G1506" s="18">
        <f>SUM(G1504:G1504)</f>
        <v>-14265</v>
      </c>
      <c r="H1506" s="2"/>
      <c r="I1506" s="18">
        <f>SUM(I1504:I1504)</f>
        <v>-11444</v>
      </c>
      <c r="J1506" s="2"/>
    </row>
    <row r="1507" spans="1:10" ht="13.5" thickTop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2.75">
      <c r="A1508" s="2"/>
      <c r="B1508" s="2"/>
      <c r="C1508" s="2"/>
      <c r="D1508" s="2"/>
      <c r="E1508" s="2"/>
      <c r="F1508" s="2"/>
      <c r="G1508" s="2"/>
      <c r="H1508" s="2"/>
      <c r="I1508" s="4" t="s">
        <v>979</v>
      </c>
      <c r="J1508" s="2"/>
    </row>
    <row r="1509" spans="1:10" ht="12.75">
      <c r="A1509" s="2" t="s">
        <v>576</v>
      </c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2.75">
      <c r="A1511" s="2" t="s">
        <v>725</v>
      </c>
      <c r="B1511" s="2"/>
      <c r="C1511" s="2"/>
      <c r="D1511" s="2"/>
      <c r="E1511" s="4" t="s">
        <v>722</v>
      </c>
      <c r="F1511" s="2"/>
      <c r="G1511" s="6">
        <v>39447</v>
      </c>
      <c r="H1511" s="2"/>
      <c r="I1511" s="6">
        <v>39082</v>
      </c>
      <c r="J1511" s="2"/>
    </row>
    <row r="1512" spans="1:10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2.75">
      <c r="A1513" s="2" t="s">
        <v>534</v>
      </c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2.75">
      <c r="A1514" s="2" t="s">
        <v>535</v>
      </c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2.75">
      <c r="A1515" s="2" t="s">
        <v>536</v>
      </c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2.75">
      <c r="A1516" s="2" t="s">
        <v>1260</v>
      </c>
      <c r="B1516" s="2"/>
      <c r="C1516" s="2"/>
      <c r="D1516" s="2"/>
      <c r="E1516" s="2">
        <v>7</v>
      </c>
      <c r="F1516" s="2">
        <v>0</v>
      </c>
      <c r="G1516" s="2"/>
      <c r="H1516" s="2">
        <v>2841</v>
      </c>
      <c r="I1516" s="2"/>
      <c r="J1516" s="2"/>
    </row>
    <row r="1517" spans="1:10" ht="12.75">
      <c r="A1517" s="2" t="s">
        <v>537</v>
      </c>
      <c r="B1517" s="2"/>
      <c r="C1517" s="2"/>
      <c r="D1517" s="2"/>
      <c r="E1517" s="2">
        <v>7</v>
      </c>
      <c r="F1517" s="2">
        <v>30</v>
      </c>
      <c r="G1517" s="2"/>
      <c r="H1517" s="2">
        <v>30</v>
      </c>
      <c r="I1517" s="2"/>
      <c r="J1517" s="2"/>
    </row>
    <row r="1518" spans="1:10" ht="12.75">
      <c r="A1518" s="2" t="s">
        <v>538</v>
      </c>
      <c r="B1518" s="2"/>
      <c r="C1518" s="2"/>
      <c r="D1518" s="2"/>
      <c r="E1518" s="2">
        <v>7</v>
      </c>
      <c r="F1518" s="5">
        <v>1</v>
      </c>
      <c r="G1518" s="8">
        <f>SUM(F1516:F1518)</f>
        <v>31</v>
      </c>
      <c r="H1518" s="5">
        <v>2</v>
      </c>
      <c r="I1518" s="8">
        <f>SUM(H1516:H1518)</f>
        <v>2873</v>
      </c>
      <c r="J1518" s="2"/>
    </row>
    <row r="1519" spans="1:10" ht="12.75">
      <c r="A1519" s="2" t="s">
        <v>539</v>
      </c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2.75">
      <c r="A1520" s="2" t="s">
        <v>540</v>
      </c>
      <c r="B1520" s="2"/>
      <c r="C1520" s="2"/>
      <c r="D1520" s="2"/>
      <c r="E1520" s="2">
        <v>8</v>
      </c>
      <c r="F1520" s="2"/>
      <c r="G1520" s="2">
        <v>134</v>
      </c>
      <c r="H1520" s="2"/>
      <c r="I1520" s="2">
        <v>129</v>
      </c>
      <c r="J1520" s="2"/>
    </row>
    <row r="1521" spans="1:10" ht="12.75">
      <c r="A1521" s="2" t="s">
        <v>541</v>
      </c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2.75">
      <c r="A1522" s="2" t="s">
        <v>542</v>
      </c>
      <c r="B1522" s="2"/>
      <c r="C1522" s="2"/>
      <c r="D1522" s="2"/>
      <c r="E1522" s="2">
        <v>9</v>
      </c>
      <c r="F1522" s="2">
        <v>6512</v>
      </c>
      <c r="G1522" s="2"/>
      <c r="H1522" s="2">
        <v>8</v>
      </c>
      <c r="I1522" s="2"/>
      <c r="J1522" s="2"/>
    </row>
    <row r="1523" spans="1:10" ht="12.75">
      <c r="A1523" s="2" t="s">
        <v>543</v>
      </c>
      <c r="B1523" s="2"/>
      <c r="C1523" s="2"/>
      <c r="D1523" s="2"/>
      <c r="E1523" s="2">
        <v>9</v>
      </c>
      <c r="F1523" s="2">
        <v>42</v>
      </c>
      <c r="G1523" s="2"/>
      <c r="H1523" s="2">
        <v>41</v>
      </c>
      <c r="I1523" s="2"/>
      <c r="J1523" s="2"/>
    </row>
    <row r="1524" spans="1:10" ht="12.75">
      <c r="A1524" s="2" t="s">
        <v>544</v>
      </c>
      <c r="B1524" s="2"/>
      <c r="C1524" s="2"/>
      <c r="D1524" s="2"/>
      <c r="E1524" s="2">
        <v>9</v>
      </c>
      <c r="F1524" s="5">
        <v>20</v>
      </c>
      <c r="G1524" s="2">
        <f>SUM(F1522:F1524)</f>
        <v>6574</v>
      </c>
      <c r="H1524" s="5">
        <v>20</v>
      </c>
      <c r="I1524" s="2">
        <f>SUM(H1522:H1524)</f>
        <v>69</v>
      </c>
      <c r="J1524" s="2"/>
    </row>
    <row r="1525" spans="1:10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2.75">
      <c r="A1526" s="2" t="s">
        <v>549</v>
      </c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2.75">
      <c r="A1527" s="2" t="s">
        <v>749</v>
      </c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2.75">
      <c r="A1528" s="2" t="s">
        <v>550</v>
      </c>
      <c r="B1528" s="2"/>
      <c r="C1528" s="2"/>
      <c r="D1528" s="2"/>
      <c r="E1528" s="2"/>
      <c r="F1528" s="2">
        <v>822</v>
      </c>
      <c r="G1528" s="2"/>
      <c r="H1528" s="2">
        <v>3508</v>
      </c>
      <c r="I1528" s="2"/>
      <c r="J1528" s="2"/>
    </row>
    <row r="1529" spans="1:10" ht="12.75">
      <c r="A1529" s="2" t="s">
        <v>551</v>
      </c>
      <c r="B1529" s="2"/>
      <c r="C1529" s="2"/>
      <c r="D1529" s="2"/>
      <c r="E1529" s="2"/>
      <c r="F1529" s="2">
        <v>1969</v>
      </c>
      <c r="G1529" s="2"/>
      <c r="H1529" s="2">
        <v>2671</v>
      </c>
      <c r="I1529" s="2"/>
      <c r="J1529" s="2"/>
    </row>
    <row r="1530" spans="1:10" ht="12.75">
      <c r="A1530" s="2" t="s">
        <v>552</v>
      </c>
      <c r="B1530" s="2"/>
      <c r="C1530" s="2"/>
      <c r="D1530" s="2"/>
      <c r="E1530" s="2"/>
      <c r="F1530" s="5">
        <v>965</v>
      </c>
      <c r="G1530" s="2">
        <f>SUM(F1528:F1530)</f>
        <v>3756</v>
      </c>
      <c r="H1530" s="5">
        <v>898</v>
      </c>
      <c r="I1530" s="2">
        <f>SUM(H1528:H1530)</f>
        <v>7077</v>
      </c>
      <c r="J1530" s="2"/>
    </row>
    <row r="1531" spans="1:10" ht="12.75">
      <c r="A1531" s="2" t="s">
        <v>553</v>
      </c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2.75">
      <c r="A1532" s="2" t="s">
        <v>554</v>
      </c>
      <c r="B1532" s="2"/>
      <c r="C1532" s="2"/>
      <c r="D1532" s="2"/>
      <c r="E1532" s="2"/>
      <c r="F1532" s="2">
        <v>1336</v>
      </c>
      <c r="G1532" s="2"/>
      <c r="H1532" s="2">
        <v>3373</v>
      </c>
      <c r="I1532" s="2"/>
      <c r="J1532" s="2"/>
    </row>
    <row r="1533" spans="1:10" ht="12.75">
      <c r="A1533" s="2" t="s">
        <v>555</v>
      </c>
      <c r="B1533" s="2"/>
      <c r="C1533" s="2"/>
      <c r="D1533" s="2"/>
      <c r="E1533" s="2"/>
      <c r="F1533" s="2">
        <v>2802</v>
      </c>
      <c r="G1533" s="2"/>
      <c r="H1533" s="2">
        <v>6</v>
      </c>
      <c r="I1533" s="2"/>
      <c r="J1533" s="2"/>
    </row>
    <row r="1534" spans="1:10" ht="12.75">
      <c r="A1534" s="2" t="s">
        <v>543</v>
      </c>
      <c r="B1534" s="2"/>
      <c r="C1534" s="2"/>
      <c r="D1534" s="2"/>
      <c r="E1534" s="2"/>
      <c r="F1534" s="2">
        <v>437</v>
      </c>
      <c r="G1534" s="2"/>
      <c r="H1534" s="2">
        <v>1056</v>
      </c>
      <c r="I1534" s="2"/>
      <c r="J1534" s="2"/>
    </row>
    <row r="1535" spans="1:10" ht="12.75">
      <c r="A1535" s="2" t="s">
        <v>556</v>
      </c>
      <c r="B1535" s="2"/>
      <c r="C1535" s="2"/>
      <c r="D1535" s="2"/>
      <c r="E1535" s="2"/>
      <c r="F1535" s="5">
        <v>99</v>
      </c>
      <c r="G1535" s="2">
        <f>SUM(F1532:F1535)</f>
        <v>4674</v>
      </c>
      <c r="H1535" s="5">
        <v>60</v>
      </c>
      <c r="I1535" s="2">
        <f>SUM(H1532:H1535)</f>
        <v>4495</v>
      </c>
      <c r="J1535" s="2"/>
    </row>
    <row r="1536" spans="1:10" ht="12.75">
      <c r="A1536" s="2" t="s">
        <v>557</v>
      </c>
      <c r="B1536" s="2"/>
      <c r="C1536" s="2"/>
      <c r="D1536" s="2"/>
      <c r="E1536" s="2"/>
      <c r="F1536" s="2"/>
      <c r="G1536" s="5">
        <v>6085</v>
      </c>
      <c r="H1536" s="2"/>
      <c r="I1536" s="5">
        <v>2491</v>
      </c>
      <c r="J1536" s="2"/>
    </row>
    <row r="1537" spans="1:10" ht="13.5" thickBot="1">
      <c r="A1537" s="2"/>
      <c r="B1537" s="2"/>
      <c r="C1537" s="2"/>
      <c r="D1537" s="2"/>
      <c r="E1537" s="2"/>
      <c r="F1537" s="2"/>
      <c r="G1537" s="19">
        <f>SUM(G1518:G1536)</f>
        <v>21254</v>
      </c>
      <c r="H1537" s="2"/>
      <c r="I1537" s="19">
        <f>SUM(I1518:I1536)</f>
        <v>17134</v>
      </c>
      <c r="J1537" s="2"/>
    </row>
    <row r="1538" spans="1:10" ht="13.5" thickTop="1">
      <c r="A1538" s="2" t="s">
        <v>558</v>
      </c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2.75">
      <c r="A1539" s="2" t="s">
        <v>559</v>
      </c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2.75">
      <c r="A1540" s="2" t="s">
        <v>560</v>
      </c>
      <c r="B1540" s="2"/>
      <c r="C1540" s="2"/>
      <c r="D1540" s="2"/>
      <c r="E1540" s="2">
        <v>10</v>
      </c>
      <c r="F1540" s="2">
        <v>5246</v>
      </c>
      <c r="G1540" s="2"/>
      <c r="H1540" s="2">
        <v>2634</v>
      </c>
      <c r="I1540" s="2"/>
      <c r="J1540" s="2"/>
    </row>
    <row r="1541" spans="1:10" ht="12.75">
      <c r="A1541" s="2" t="s">
        <v>561</v>
      </c>
      <c r="B1541" s="2"/>
      <c r="C1541" s="2"/>
      <c r="D1541" s="2"/>
      <c r="E1541" s="2">
        <v>10</v>
      </c>
      <c r="F1541" s="2">
        <v>15254</v>
      </c>
      <c r="G1541" s="2"/>
      <c r="H1541" s="2">
        <v>16538</v>
      </c>
      <c r="I1541" s="2"/>
      <c r="J1541" s="2"/>
    </row>
    <row r="1542" spans="1:10" ht="12.75">
      <c r="A1542" s="2" t="s">
        <v>562</v>
      </c>
      <c r="B1542" s="2"/>
      <c r="C1542" s="2"/>
      <c r="D1542" s="2"/>
      <c r="E1542" s="2">
        <v>10</v>
      </c>
      <c r="F1542" s="2">
        <v>0</v>
      </c>
      <c r="G1542" s="2"/>
      <c r="H1542" s="2">
        <v>400</v>
      </c>
      <c r="I1542" s="2"/>
      <c r="J1542" s="2"/>
    </row>
    <row r="1543" spans="1:10" ht="12.75">
      <c r="A1543" s="2" t="s">
        <v>1261</v>
      </c>
      <c r="B1543" s="2"/>
      <c r="C1543" s="2"/>
      <c r="D1543" s="2"/>
      <c r="E1543" s="2">
        <v>10</v>
      </c>
      <c r="F1543" s="2">
        <v>24591</v>
      </c>
      <c r="G1543" s="2"/>
      <c r="H1543" s="2">
        <v>4056</v>
      </c>
      <c r="I1543" s="2"/>
      <c r="J1543" s="2"/>
    </row>
    <row r="1544" spans="1:10" ht="12.75">
      <c r="A1544" s="2" t="s">
        <v>563</v>
      </c>
      <c r="B1544" s="2"/>
      <c r="C1544" s="2"/>
      <c r="D1544" s="2"/>
      <c r="E1544" s="2">
        <v>10</v>
      </c>
      <c r="F1544" s="2">
        <v>-16417</v>
      </c>
      <c r="G1544" s="2"/>
      <c r="H1544" s="2">
        <v>-4973</v>
      </c>
      <c r="I1544" s="2"/>
      <c r="J1544" s="2"/>
    </row>
    <row r="1545" spans="1:10" ht="12.75">
      <c r="A1545" s="2" t="s">
        <v>564</v>
      </c>
      <c r="B1545" s="2"/>
      <c r="C1545" s="2"/>
      <c r="D1545" s="2"/>
      <c r="E1545" s="2">
        <v>10</v>
      </c>
      <c r="F1545" s="5">
        <v>-14265</v>
      </c>
      <c r="G1545" s="2">
        <f>SUM(F1540:F1545)</f>
        <v>14409</v>
      </c>
      <c r="H1545" s="5">
        <v>-11444</v>
      </c>
      <c r="I1545" s="2">
        <f>SUM(H1540:H1545)</f>
        <v>7211</v>
      </c>
      <c r="J1545" s="2"/>
    </row>
    <row r="1546" spans="1:10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2.75">
      <c r="A1547" s="2" t="s">
        <v>566</v>
      </c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2.75">
      <c r="A1548" s="2" t="s">
        <v>567</v>
      </c>
      <c r="B1548" s="2"/>
      <c r="C1548" s="2"/>
      <c r="D1548" s="2"/>
      <c r="E1548" s="2">
        <v>11</v>
      </c>
      <c r="F1548" s="2"/>
      <c r="G1548" s="2">
        <v>104</v>
      </c>
      <c r="H1548" s="2"/>
      <c r="I1548" s="2">
        <v>157</v>
      </c>
      <c r="J1548" s="2"/>
    </row>
    <row r="1549" spans="1:10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2.75">
      <c r="A1550" s="2" t="s">
        <v>568</v>
      </c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2.75">
      <c r="A1551" s="2" t="s">
        <v>569</v>
      </c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2.75">
      <c r="A1552" s="2" t="s">
        <v>565</v>
      </c>
      <c r="B1552" s="2"/>
      <c r="C1552" s="2"/>
      <c r="D1552" s="2"/>
      <c r="E1552" s="2"/>
      <c r="F1552" s="2">
        <v>0</v>
      </c>
      <c r="G1552" s="2"/>
      <c r="H1552" s="2">
        <v>955</v>
      </c>
      <c r="I1552" s="2"/>
      <c r="J1552" s="2"/>
    </row>
    <row r="1553" spans="1:10" ht="12.75">
      <c r="A1553" s="2" t="s">
        <v>571</v>
      </c>
      <c r="B1553" s="2"/>
      <c r="C1553" s="2"/>
      <c r="D1553" s="2"/>
      <c r="E1553" s="2"/>
      <c r="F1553" s="5">
        <v>0</v>
      </c>
      <c r="G1553" s="2">
        <f>SUM(F1552:F1553)</f>
        <v>0</v>
      </c>
      <c r="H1553" s="5">
        <v>2950</v>
      </c>
      <c r="I1553" s="2">
        <f>SUM(H1552:H1553)</f>
        <v>3905</v>
      </c>
      <c r="J1553" s="2"/>
    </row>
    <row r="1554" spans="1:10" ht="12.75">
      <c r="A1554" s="2" t="s">
        <v>574</v>
      </c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2.75">
      <c r="A1555" s="2" t="s">
        <v>570</v>
      </c>
      <c r="B1555" s="2"/>
      <c r="C1555" s="2"/>
      <c r="D1555" s="2"/>
      <c r="E1555" s="2"/>
      <c r="F1555" s="2">
        <v>1484</v>
      </c>
      <c r="G1555" s="2"/>
      <c r="H1555" s="2">
        <v>1484</v>
      </c>
      <c r="I1555" s="2"/>
      <c r="J1555" s="2"/>
    </row>
    <row r="1556" spans="1:10" ht="12.75">
      <c r="A1556" s="2" t="s">
        <v>565</v>
      </c>
      <c r="B1556" s="2"/>
      <c r="C1556" s="2"/>
      <c r="D1556" s="2"/>
      <c r="E1556" s="2"/>
      <c r="F1556" s="2">
        <v>3068</v>
      </c>
      <c r="G1556" s="2"/>
      <c r="H1556" s="2">
        <v>0</v>
      </c>
      <c r="I1556" s="2"/>
      <c r="J1556" s="2"/>
    </row>
    <row r="1557" spans="1:10" ht="12.75">
      <c r="A1557" s="2" t="s">
        <v>572</v>
      </c>
      <c r="B1557" s="2"/>
      <c r="C1557" s="2"/>
      <c r="D1557" s="2"/>
      <c r="E1557" s="2"/>
      <c r="F1557" s="2">
        <v>847</v>
      </c>
      <c r="G1557" s="2"/>
      <c r="H1557" s="2">
        <v>3145</v>
      </c>
      <c r="I1557" s="2"/>
      <c r="J1557" s="2"/>
    </row>
    <row r="1558" spans="1:10" ht="12.75">
      <c r="A1558" s="2" t="s">
        <v>1262</v>
      </c>
      <c r="B1558" s="2"/>
      <c r="C1558" s="2"/>
      <c r="D1558" s="2"/>
      <c r="E1558" s="2"/>
      <c r="F1558" s="2">
        <v>587</v>
      </c>
      <c r="G1558" s="8"/>
      <c r="H1558" s="2">
        <v>447</v>
      </c>
      <c r="I1558" s="8"/>
      <c r="J1558" s="2"/>
    </row>
    <row r="1559" spans="1:10" ht="12.75">
      <c r="A1559" s="2" t="s">
        <v>573</v>
      </c>
      <c r="B1559" s="2"/>
      <c r="C1559" s="2"/>
      <c r="D1559" s="2"/>
      <c r="E1559" s="2">
        <v>12</v>
      </c>
      <c r="F1559" s="5">
        <v>755</v>
      </c>
      <c r="G1559" s="5">
        <f>SUM(F1555:F1559)</f>
        <v>6741</v>
      </c>
      <c r="H1559" s="5">
        <v>785</v>
      </c>
      <c r="I1559" s="5">
        <f>SUM(H1555:H1559)</f>
        <v>5861</v>
      </c>
      <c r="J1559" s="2"/>
    </row>
    <row r="1560" spans="1:10" ht="13.5" thickBot="1">
      <c r="A1560" s="2"/>
      <c r="B1560" s="2"/>
      <c r="C1560" s="2"/>
      <c r="D1560" s="2"/>
      <c r="E1560" s="2"/>
      <c r="F1560" s="2"/>
      <c r="G1560" s="19">
        <f>SUM(G1545:G1559)</f>
        <v>21254</v>
      </c>
      <c r="H1560" s="2"/>
      <c r="I1560" s="19">
        <f>SUM(I1545:I1559)</f>
        <v>17134</v>
      </c>
      <c r="J1560" s="2"/>
    </row>
    <row r="1561" spans="1:10" ht="13.5" thickTop="1">
      <c r="A1561" s="2"/>
      <c r="B1561" s="2"/>
      <c r="C1561" s="2"/>
      <c r="D1561" s="2"/>
      <c r="E1561" s="2"/>
      <c r="F1561" s="2"/>
      <c r="G1561" s="2"/>
      <c r="H1561" s="2"/>
      <c r="I1561" s="4"/>
      <c r="J1561" s="2"/>
    </row>
    <row r="1562" spans="1:10" ht="12.75">
      <c r="A1562" s="2"/>
      <c r="B1562" s="2"/>
      <c r="C1562" s="2"/>
      <c r="D1562" s="2"/>
      <c r="E1562" s="2"/>
      <c r="F1562" s="2"/>
      <c r="G1562" s="2"/>
      <c r="H1562" s="2"/>
      <c r="I1562" s="4" t="s">
        <v>980</v>
      </c>
      <c r="J1562" s="2"/>
    </row>
    <row r="1563" spans="1:10" ht="12.75">
      <c r="A1563" s="2" t="s">
        <v>577</v>
      </c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2.75">
      <c r="A1565" s="2" t="s">
        <v>725</v>
      </c>
      <c r="B1565" s="2"/>
      <c r="C1565" s="2"/>
      <c r="D1565" s="2"/>
      <c r="E1565" s="4"/>
      <c r="F1565" s="2"/>
      <c r="G1565" s="4" t="s">
        <v>1104</v>
      </c>
      <c r="H1565" s="2"/>
      <c r="I1565" s="4" t="s">
        <v>1092</v>
      </c>
      <c r="J1565" s="2"/>
    </row>
    <row r="1566" spans="1:10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2.75">
      <c r="A1567" s="2" t="s">
        <v>778</v>
      </c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2.75">
      <c r="A1568" s="2" t="s">
        <v>578</v>
      </c>
      <c r="B1568" s="2"/>
      <c r="C1568" s="2"/>
      <c r="D1568" s="2"/>
      <c r="E1568" s="2"/>
      <c r="F1568" s="2"/>
      <c r="G1568" s="2">
        <v>-14265</v>
      </c>
      <c r="H1568" s="2"/>
      <c r="I1568" s="2">
        <v>-11444</v>
      </c>
      <c r="J1568" s="2"/>
    </row>
    <row r="1569" spans="1:10" ht="12.75">
      <c r="A1569" s="2" t="s">
        <v>579</v>
      </c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2.75">
      <c r="A1570" s="2" t="s">
        <v>580</v>
      </c>
      <c r="B1570" s="2"/>
      <c r="C1570" s="2"/>
      <c r="D1570" s="2"/>
      <c r="E1570" s="2"/>
      <c r="F1570" s="2"/>
      <c r="G1570" s="2">
        <v>2465</v>
      </c>
      <c r="H1570" s="2"/>
      <c r="I1570" s="2">
        <v>523</v>
      </c>
      <c r="J1570" s="2"/>
    </row>
    <row r="1571" spans="1:10" ht="12.75">
      <c r="A1571" s="2" t="s">
        <v>710</v>
      </c>
      <c r="B1571" s="2"/>
      <c r="C1571" s="2"/>
      <c r="D1571" s="2"/>
      <c r="E1571" s="2"/>
      <c r="F1571" s="2"/>
      <c r="G1571" s="2">
        <v>440</v>
      </c>
      <c r="H1571" s="2"/>
      <c r="I1571" s="2">
        <v>872</v>
      </c>
      <c r="J1571" s="2"/>
    </row>
    <row r="1572" spans="1:10" ht="12.75">
      <c r="A1572" s="2" t="s">
        <v>711</v>
      </c>
      <c r="B1572" s="2"/>
      <c r="C1572" s="2"/>
      <c r="D1572" s="2"/>
      <c r="E1572" s="2"/>
      <c r="F1572" s="2"/>
      <c r="G1572" s="2">
        <v>1822</v>
      </c>
      <c r="H1572" s="2"/>
      <c r="I1572" s="2">
        <v>223</v>
      </c>
      <c r="J1572" s="2"/>
    </row>
    <row r="1573" spans="1:10" ht="12.75">
      <c r="A1573" s="2" t="s">
        <v>712</v>
      </c>
      <c r="B1573" s="2"/>
      <c r="C1573" s="2"/>
      <c r="D1573" s="2"/>
      <c r="E1573" s="2"/>
      <c r="F1573" s="2"/>
      <c r="G1573" s="2">
        <v>121</v>
      </c>
      <c r="H1573" s="2"/>
      <c r="I1573" s="2">
        <v>33</v>
      </c>
      <c r="J1573" s="2"/>
    </row>
    <row r="1574" spans="1:10" ht="12.75">
      <c r="A1574" s="2" t="s">
        <v>714</v>
      </c>
      <c r="B1574" s="2"/>
      <c r="C1574" s="2"/>
      <c r="D1574" s="2"/>
      <c r="E1574" s="2"/>
      <c r="F1574" s="2"/>
      <c r="G1574" s="2">
        <v>605</v>
      </c>
      <c r="H1574" s="2"/>
      <c r="I1574" s="2">
        <v>1438</v>
      </c>
      <c r="J1574" s="2"/>
    </row>
    <row r="1575" spans="1:10" ht="12.75">
      <c r="A1575" s="2" t="s">
        <v>713</v>
      </c>
      <c r="B1575" s="2"/>
      <c r="C1575" s="2"/>
      <c r="D1575" s="2"/>
      <c r="E1575" s="2"/>
      <c r="F1575" s="2"/>
      <c r="G1575" s="2">
        <v>123</v>
      </c>
      <c r="H1575" s="2"/>
      <c r="I1575" s="2">
        <v>-81</v>
      </c>
      <c r="J1575" s="2"/>
    </row>
    <row r="1576" spans="1:10" ht="12.75">
      <c r="A1576" s="2" t="s">
        <v>779</v>
      </c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2.75">
      <c r="A1577" s="2" t="s">
        <v>780</v>
      </c>
      <c r="B1577" s="2"/>
      <c r="C1577" s="2"/>
      <c r="D1577" s="2"/>
      <c r="E1577" s="2"/>
      <c r="F1577" s="2"/>
      <c r="G1577" s="2">
        <v>-179</v>
      </c>
      <c r="H1577" s="2"/>
      <c r="I1577" s="2">
        <v>-3203</v>
      </c>
      <c r="J1577" s="2"/>
    </row>
    <row r="1578" spans="1:10" ht="12.75">
      <c r="A1578" s="2" t="s">
        <v>781</v>
      </c>
      <c r="B1578" s="2"/>
      <c r="C1578" s="2"/>
      <c r="D1578" s="2"/>
      <c r="E1578" s="2"/>
      <c r="F1578" s="2"/>
      <c r="G1578" s="2">
        <v>1499</v>
      </c>
      <c r="H1578" s="2"/>
      <c r="I1578" s="2">
        <v>-5454</v>
      </c>
      <c r="J1578" s="2"/>
    </row>
    <row r="1579" spans="1:10" ht="12.75">
      <c r="A1579" s="2" t="s">
        <v>782</v>
      </c>
      <c r="B1579" s="2"/>
      <c r="C1579" s="2"/>
      <c r="D1579" s="2"/>
      <c r="E1579" s="2"/>
      <c r="F1579" s="2"/>
      <c r="G1579" s="2">
        <v>-2111</v>
      </c>
      <c r="H1579" s="2"/>
      <c r="I1579" s="2">
        <v>3045</v>
      </c>
      <c r="J1579" s="2"/>
    </row>
    <row r="1580" spans="1:10" ht="12.75">
      <c r="A1580" s="2" t="s">
        <v>208</v>
      </c>
      <c r="B1580" s="2"/>
      <c r="C1580" s="2"/>
      <c r="D1580" s="2"/>
      <c r="E1580" s="2"/>
      <c r="F1580" s="2"/>
      <c r="G1580" s="2">
        <v>-47</v>
      </c>
      <c r="H1580" s="2"/>
      <c r="I1580" s="2">
        <v>-62</v>
      </c>
      <c r="J1580" s="2"/>
    </row>
    <row r="1581" spans="1:10" ht="12.75">
      <c r="A1581" s="2" t="s">
        <v>209</v>
      </c>
      <c r="B1581" s="2"/>
      <c r="C1581" s="2"/>
      <c r="D1581" s="2"/>
      <c r="E1581" s="2"/>
      <c r="F1581" s="2"/>
      <c r="G1581" s="2">
        <v>48</v>
      </c>
      <c r="H1581" s="2"/>
      <c r="I1581" s="2">
        <v>138</v>
      </c>
      <c r="J1581" s="2"/>
    </row>
    <row r="1582" spans="1:10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2.75">
      <c r="A1583" s="2" t="s">
        <v>783</v>
      </c>
      <c r="B1583" s="2"/>
      <c r="C1583" s="2"/>
      <c r="D1583" s="2"/>
      <c r="E1583" s="2"/>
      <c r="F1583" s="2"/>
      <c r="G1583" s="2">
        <f>SUM(G1568:G1581)</f>
        <v>-9479</v>
      </c>
      <c r="H1583" s="2"/>
      <c r="I1583" s="2">
        <f>SUM(I1568:I1581)</f>
        <v>-13972</v>
      </c>
      <c r="J1583" s="2"/>
    </row>
    <row r="1584" spans="1:10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2.75">
      <c r="A1585" s="2" t="s">
        <v>787</v>
      </c>
      <c r="B1585" s="2"/>
      <c r="C1585" s="2"/>
      <c r="D1585" s="2"/>
      <c r="E1585" s="2"/>
      <c r="F1585" s="2"/>
      <c r="G1585" s="2">
        <v>-153</v>
      </c>
      <c r="H1585" s="2"/>
      <c r="I1585" s="2">
        <v>-4240</v>
      </c>
      <c r="J1585" s="2"/>
    </row>
    <row r="1586" spans="1:10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2.75">
      <c r="A1587" s="2" t="s">
        <v>784</v>
      </c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2.75">
      <c r="A1588" s="2" t="s">
        <v>785</v>
      </c>
      <c r="B1588" s="2"/>
      <c r="C1588" s="2"/>
      <c r="D1588" s="2"/>
      <c r="E1588" s="2"/>
      <c r="F1588" s="2"/>
      <c r="G1588" s="2">
        <v>10693</v>
      </c>
      <c r="H1588" s="2"/>
      <c r="I1588" s="2">
        <v>16476</v>
      </c>
      <c r="J1588" s="2"/>
    </row>
    <row r="1589" spans="1:10" ht="12.75">
      <c r="A1589" s="2" t="s">
        <v>215</v>
      </c>
      <c r="B1589" s="2"/>
      <c r="C1589" s="2"/>
      <c r="D1589" s="2"/>
      <c r="E1589" s="2"/>
      <c r="F1589" s="2"/>
      <c r="G1589" s="2">
        <v>2533</v>
      </c>
      <c r="H1589" s="2"/>
      <c r="I1589" s="2">
        <v>2950</v>
      </c>
      <c r="J1589" s="2"/>
    </row>
    <row r="1590" spans="1:10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2.75">
      <c r="A1591" s="2" t="s">
        <v>786</v>
      </c>
      <c r="B1591" s="2"/>
      <c r="C1591" s="2"/>
      <c r="D1591" s="2"/>
      <c r="E1591" s="2"/>
      <c r="F1591" s="2"/>
      <c r="G1591" s="2">
        <f>SUM(G1588:G1589)</f>
        <v>13226</v>
      </c>
      <c r="H1591" s="2"/>
      <c r="I1591" s="2">
        <f>SUM(I1588:I1589)</f>
        <v>19426</v>
      </c>
      <c r="J1591" s="2"/>
    </row>
    <row r="1592" spans="1:10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2.75">
      <c r="A1593" s="2" t="s">
        <v>788</v>
      </c>
      <c r="B1593" s="2"/>
      <c r="C1593" s="2"/>
      <c r="D1593" s="2"/>
      <c r="E1593" s="2"/>
      <c r="F1593" s="2"/>
      <c r="G1593" s="2">
        <f>G1583+G1585+G1591</f>
        <v>3594</v>
      </c>
      <c r="H1593" s="2"/>
      <c r="I1593" s="2">
        <f>I1583+I1585+I1591</f>
        <v>1214</v>
      </c>
      <c r="J1593" s="2"/>
    </row>
    <row r="1594" spans="1:10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2.75">
      <c r="A1595" s="2" t="s">
        <v>789</v>
      </c>
      <c r="B1595" s="2"/>
      <c r="C1595" s="2"/>
      <c r="D1595" s="2"/>
      <c r="E1595" s="2"/>
      <c r="F1595" s="2"/>
      <c r="G1595" s="2">
        <v>2491</v>
      </c>
      <c r="H1595" s="2"/>
      <c r="I1595" s="2">
        <v>1277</v>
      </c>
      <c r="J1595" s="2"/>
    </row>
    <row r="1596" spans="1:10" ht="12.75">
      <c r="A1596" s="2" t="s">
        <v>790</v>
      </c>
      <c r="B1596" s="2"/>
      <c r="C1596" s="2"/>
      <c r="D1596" s="2"/>
      <c r="E1596" s="2"/>
      <c r="F1596" s="2"/>
      <c r="G1596" s="2">
        <v>6085</v>
      </c>
      <c r="H1596" s="2"/>
      <c r="I1596" s="2">
        <v>2491</v>
      </c>
      <c r="J1596" s="2"/>
    </row>
    <row r="1597" spans="1:10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2.75">
      <c r="A1598" s="2"/>
      <c r="B1598" s="2"/>
      <c r="C1598" s="2"/>
      <c r="D1598" s="2"/>
      <c r="E1598" s="2"/>
      <c r="F1598" s="2"/>
      <c r="G1598" s="2"/>
      <c r="H1598" s="2"/>
      <c r="I1598" s="4" t="s">
        <v>981</v>
      </c>
      <c r="J1598" s="2"/>
    </row>
    <row r="1599" spans="1:10" ht="12.75">
      <c r="A1599" s="2" t="s">
        <v>715</v>
      </c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2.75">
      <c r="A1602" s="2" t="s">
        <v>131</v>
      </c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2.75">
      <c r="A1604" s="2" t="s">
        <v>139</v>
      </c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2.75">
      <c r="A1606" s="2" t="s">
        <v>132</v>
      </c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2.75">
      <c r="A1607" s="2" t="s">
        <v>133</v>
      </c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2.75">
      <c r="A1608" s="2" t="s">
        <v>134</v>
      </c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2.75">
      <c r="A1609" s="2" t="s">
        <v>898</v>
      </c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2.75">
      <c r="A1611" s="2" t="s">
        <v>903</v>
      </c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2.75">
      <c r="A1612" s="2" t="s">
        <v>136</v>
      </c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2.75">
      <c r="A1613" s="2" t="s">
        <v>137</v>
      </c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2.75">
      <c r="A1614" s="2" t="s">
        <v>138</v>
      </c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2.75">
      <c r="A1616" s="2" t="s">
        <v>140</v>
      </c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2.75">
      <c r="A1617" s="2" t="s">
        <v>141</v>
      </c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2.75">
      <c r="A1618" s="2" t="s">
        <v>176</v>
      </c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2.75">
      <c r="A1620" s="2" t="s">
        <v>177</v>
      </c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2.75">
      <c r="A1621" s="2" t="s">
        <v>409</v>
      </c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2.75">
      <c r="A1622" s="2" t="s">
        <v>407</v>
      </c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2.75">
      <c r="A1623" s="2" t="s">
        <v>408</v>
      </c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2.75">
      <c r="A1625" s="2" t="s">
        <v>178</v>
      </c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2.75">
      <c r="A1626" s="2" t="s">
        <v>179</v>
      </c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2.75">
      <c r="A1627" s="2" t="s">
        <v>180</v>
      </c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2.75">
      <c r="A1628" s="2" t="s">
        <v>181</v>
      </c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2.75">
      <c r="A1630" s="2" t="s">
        <v>52</v>
      </c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2.75">
      <c r="A1631" s="2" t="s">
        <v>182</v>
      </c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2.75">
      <c r="A1632" s="2" t="s">
        <v>1201</v>
      </c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2.75">
      <c r="A1633" s="2" t="s">
        <v>194</v>
      </c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2.75">
      <c r="A1635" s="2" t="s">
        <v>719</v>
      </c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2.75">
      <c r="A1637" s="2" t="s">
        <v>725</v>
      </c>
      <c r="B1637" s="2"/>
      <c r="C1637" s="2"/>
      <c r="D1637" s="2"/>
      <c r="E1637" s="4"/>
      <c r="F1637" s="2"/>
      <c r="G1637" s="4">
        <v>2007</v>
      </c>
      <c r="H1637" s="2"/>
      <c r="I1637" s="4">
        <v>2006</v>
      </c>
      <c r="J1637" s="2"/>
    </row>
    <row r="1638" spans="1:10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2.75">
      <c r="A1639" s="2" t="s">
        <v>988</v>
      </c>
      <c r="B1639" s="2"/>
      <c r="C1639" s="2"/>
      <c r="D1639" s="2"/>
      <c r="E1639" s="2"/>
      <c r="F1639" s="2"/>
      <c r="G1639" s="2">
        <v>736</v>
      </c>
      <c r="H1639" s="2"/>
      <c r="I1639" s="2">
        <v>1219</v>
      </c>
      <c r="J1639" s="2"/>
    </row>
    <row r="1640" spans="1:10" ht="12.75">
      <c r="A1640" s="2" t="s">
        <v>989</v>
      </c>
      <c r="B1640" s="2"/>
      <c r="C1640" s="2"/>
      <c r="D1640" s="2"/>
      <c r="E1640" s="2"/>
      <c r="F1640" s="2"/>
      <c r="G1640" s="2">
        <v>3296</v>
      </c>
      <c r="H1640" s="2"/>
      <c r="I1640" s="2">
        <v>3977</v>
      </c>
      <c r="J1640" s="2"/>
    </row>
    <row r="1641" spans="1:10" ht="12.75">
      <c r="A1641" s="2" t="s">
        <v>990</v>
      </c>
      <c r="B1641" s="2"/>
      <c r="C1641" s="2"/>
      <c r="D1641" s="2"/>
      <c r="E1641" s="2"/>
      <c r="F1641" s="2"/>
      <c r="G1641" s="5">
        <v>403</v>
      </c>
      <c r="H1641" s="2"/>
      <c r="I1641" s="5">
        <v>1763</v>
      </c>
      <c r="J1641" s="2"/>
    </row>
    <row r="1642" spans="1:10" ht="12.75">
      <c r="A1642" s="2" t="s">
        <v>991</v>
      </c>
      <c r="B1642" s="2"/>
      <c r="C1642" s="2"/>
      <c r="D1642" s="2"/>
      <c r="E1642" s="2"/>
      <c r="F1642" s="2"/>
      <c r="G1642" s="2">
        <f>SUM(G1639:G1641)</f>
        <v>4435</v>
      </c>
      <c r="H1642" s="2"/>
      <c r="I1642" s="2">
        <f>SUM(I1639:I1641)</f>
        <v>6959</v>
      </c>
      <c r="J1642" s="2"/>
    </row>
    <row r="1643" spans="1:10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2.75">
      <c r="A1645" s="2" t="s">
        <v>720</v>
      </c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2.75">
      <c r="A1647" s="2" t="s">
        <v>725</v>
      </c>
      <c r="B1647" s="2"/>
      <c r="C1647" s="2"/>
      <c r="D1647" s="2"/>
      <c r="E1647" s="4"/>
      <c r="F1647" s="2"/>
      <c r="G1647" s="4">
        <v>2007</v>
      </c>
      <c r="H1647" s="2"/>
      <c r="I1647" s="4">
        <v>2006</v>
      </c>
      <c r="J1647" s="2"/>
    </row>
    <row r="1648" spans="1:10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2.75">
      <c r="A1649" s="2" t="s">
        <v>994</v>
      </c>
      <c r="B1649" s="2"/>
      <c r="C1649" s="2"/>
      <c r="D1649" s="2"/>
      <c r="E1649" s="2"/>
      <c r="F1649" s="2"/>
      <c r="G1649" s="2">
        <v>49</v>
      </c>
      <c r="H1649" s="2"/>
      <c r="I1649" s="2">
        <v>5</v>
      </c>
      <c r="J1649" s="2"/>
    </row>
    <row r="1650" spans="1:10" ht="12.75">
      <c r="A1650" s="2" t="s">
        <v>831</v>
      </c>
      <c r="B1650" s="2"/>
      <c r="C1650" s="2"/>
      <c r="D1650" s="2"/>
      <c r="E1650" s="2"/>
      <c r="F1650" s="2"/>
      <c r="G1650" s="5">
        <v>12</v>
      </c>
      <c r="H1650" s="2"/>
      <c r="I1650" s="5">
        <v>20</v>
      </c>
      <c r="J1650" s="2"/>
    </row>
    <row r="1651" spans="1:10" ht="12.75">
      <c r="A1651" s="2" t="s">
        <v>991</v>
      </c>
      <c r="B1651" s="2"/>
      <c r="C1651" s="2"/>
      <c r="D1651" s="2"/>
      <c r="E1651" s="2"/>
      <c r="F1651" s="2"/>
      <c r="G1651" s="2">
        <f>SUM(G1649:G1650)</f>
        <v>61</v>
      </c>
      <c r="H1651" s="2"/>
      <c r="I1651" s="2">
        <f>SUM(I1649:I1650)</f>
        <v>25</v>
      </c>
      <c r="J1651" s="2"/>
    </row>
    <row r="1652" spans="1:10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2.75">
      <c r="A1653" s="2"/>
      <c r="B1653" s="2"/>
      <c r="C1653" s="2"/>
      <c r="D1653" s="2"/>
      <c r="E1653" s="2"/>
      <c r="F1653" s="2"/>
      <c r="G1653" s="2"/>
      <c r="H1653" s="2"/>
      <c r="I1653" s="4" t="s">
        <v>982</v>
      </c>
      <c r="J1653" s="2"/>
    </row>
    <row r="1654" spans="1:10" ht="12.75">
      <c r="A1654" s="2" t="s">
        <v>721</v>
      </c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2.75">
      <c r="A1656" s="2" t="s">
        <v>725</v>
      </c>
      <c r="B1656" s="2"/>
      <c r="C1656" s="2"/>
      <c r="D1656" s="2"/>
      <c r="E1656" s="4"/>
      <c r="F1656" s="2"/>
      <c r="G1656" s="4">
        <v>2007</v>
      </c>
      <c r="H1656" s="2"/>
      <c r="I1656" s="4">
        <v>2006</v>
      </c>
      <c r="J1656" s="2"/>
    </row>
    <row r="1657" spans="1:10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2.75">
      <c r="A1658" s="2" t="s">
        <v>1013</v>
      </c>
      <c r="B1658" s="2"/>
      <c r="C1658" s="2"/>
      <c r="D1658" s="2"/>
      <c r="E1658" s="2"/>
      <c r="F1658" s="2"/>
      <c r="G1658" s="2">
        <v>2362</v>
      </c>
      <c r="H1658" s="2"/>
      <c r="I1658" s="2">
        <v>2681</v>
      </c>
      <c r="J1658" s="2"/>
    </row>
    <row r="1659" spans="1:10" ht="12.75">
      <c r="A1659" s="2" t="s">
        <v>1014</v>
      </c>
      <c r="B1659" s="2"/>
      <c r="C1659" s="2"/>
      <c r="D1659" s="2"/>
      <c r="E1659" s="2"/>
      <c r="F1659" s="2"/>
      <c r="G1659" s="2">
        <v>378</v>
      </c>
      <c r="H1659" s="2"/>
      <c r="I1659" s="2">
        <v>447</v>
      </c>
      <c r="J1659" s="2"/>
    </row>
    <row r="1660" spans="1:10" ht="12.75">
      <c r="A1660" s="2" t="s">
        <v>1016</v>
      </c>
      <c r="B1660" s="2"/>
      <c r="C1660" s="2"/>
      <c r="D1660" s="2"/>
      <c r="E1660" s="2"/>
      <c r="F1660" s="2"/>
      <c r="G1660" s="5">
        <v>124</v>
      </c>
      <c r="H1660" s="2"/>
      <c r="I1660" s="5">
        <v>216</v>
      </c>
      <c r="J1660" s="2"/>
    </row>
    <row r="1661" spans="1:10" ht="12.75">
      <c r="A1661" s="2" t="s">
        <v>991</v>
      </c>
      <c r="B1661" s="2"/>
      <c r="C1661" s="2"/>
      <c r="D1661" s="2"/>
      <c r="E1661" s="2"/>
      <c r="F1661" s="2"/>
      <c r="G1661" s="2">
        <f>SUM(G1658:G1660)</f>
        <v>2864</v>
      </c>
      <c r="H1661" s="2"/>
      <c r="I1661" s="2">
        <f>SUM(I1658:I1660)</f>
        <v>3344</v>
      </c>
      <c r="J1661" s="2"/>
    </row>
    <row r="1662" spans="1:10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2.75">
      <c r="A1663" s="2" t="s">
        <v>1017</v>
      </c>
      <c r="B1663" s="2"/>
      <c r="C1663" s="2"/>
      <c r="D1663" s="2"/>
      <c r="E1663" s="2"/>
      <c r="F1663" s="2"/>
      <c r="G1663" s="2">
        <v>63</v>
      </c>
      <c r="H1663" s="2"/>
      <c r="I1663" s="2">
        <v>70</v>
      </c>
      <c r="J1663" s="2"/>
    </row>
    <row r="1664" spans="1:10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2.75">
      <c r="A1665" s="2" t="s">
        <v>459</v>
      </c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2.75">
      <c r="A1667" s="2" t="s">
        <v>725</v>
      </c>
      <c r="B1667" s="2"/>
      <c r="C1667" s="2"/>
      <c r="D1667" s="2"/>
      <c r="E1667" s="4"/>
      <c r="F1667" s="2"/>
      <c r="G1667" s="4">
        <v>2007</v>
      </c>
      <c r="H1667" s="2"/>
      <c r="I1667" s="4">
        <v>2006</v>
      </c>
      <c r="J1667" s="2"/>
    </row>
    <row r="1668" spans="1:10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2.75">
      <c r="A1669" s="2" t="s">
        <v>152</v>
      </c>
      <c r="B1669" s="2"/>
      <c r="C1669" s="2"/>
      <c r="D1669" s="2"/>
      <c r="E1669" s="2"/>
      <c r="F1669" s="2"/>
      <c r="G1669" s="2">
        <v>202</v>
      </c>
      <c r="H1669" s="2"/>
      <c r="I1669" s="2">
        <v>400</v>
      </c>
      <c r="J1669" s="2"/>
    </row>
    <row r="1670" spans="1:10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2.75">
      <c r="A1672" s="2" t="s">
        <v>460</v>
      </c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2.75">
      <c r="A1674" s="2" t="s">
        <v>461</v>
      </c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2.75">
      <c r="A1675" s="2" t="s">
        <v>462</v>
      </c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2.75">
      <c r="A1676" s="2" t="s">
        <v>1264</v>
      </c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2.75">
      <c r="A1677" s="2" t="s">
        <v>1263</v>
      </c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2.75">
      <c r="A1679" s="2" t="s">
        <v>725</v>
      </c>
      <c r="B1679" s="2"/>
      <c r="C1679" s="2"/>
      <c r="D1679" s="2"/>
      <c r="E1679" s="4"/>
      <c r="F1679" s="2"/>
      <c r="G1679" s="4">
        <v>2007</v>
      </c>
      <c r="H1679" s="2"/>
      <c r="I1679" s="4">
        <v>2006</v>
      </c>
      <c r="J1679" s="2"/>
    </row>
    <row r="1680" spans="1:10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2.75">
      <c r="A1681" s="2" t="s">
        <v>463</v>
      </c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2.75">
      <c r="A1682" s="2" t="s">
        <v>1093</v>
      </c>
      <c r="B1682" s="2"/>
      <c r="C1682" s="2"/>
      <c r="D1682" s="2"/>
      <c r="E1682" s="2"/>
      <c r="F1682" s="2"/>
      <c r="G1682" s="2">
        <v>2401</v>
      </c>
      <c r="H1682" s="2"/>
      <c r="I1682" s="2">
        <v>450</v>
      </c>
      <c r="J1682" s="2"/>
    </row>
    <row r="1683" spans="1:10" ht="12.75">
      <c r="A1683" s="2" t="s">
        <v>464</v>
      </c>
      <c r="B1683" s="2"/>
      <c r="C1683" s="2"/>
      <c r="D1683" s="2"/>
      <c r="E1683" s="2"/>
      <c r="F1683" s="2"/>
      <c r="G1683" s="2">
        <v>12</v>
      </c>
      <c r="H1683" s="2"/>
      <c r="I1683" s="2">
        <v>12</v>
      </c>
      <c r="J1683" s="2"/>
    </row>
    <row r="1684" spans="1:10" ht="12.75">
      <c r="A1684" s="2" t="s">
        <v>465</v>
      </c>
      <c r="B1684" s="2"/>
      <c r="C1684" s="2"/>
      <c r="D1684" s="2"/>
      <c r="E1684" s="2"/>
      <c r="F1684" s="2"/>
      <c r="G1684" s="2">
        <v>1</v>
      </c>
      <c r="H1684" s="2"/>
      <c r="I1684" s="2">
        <v>3</v>
      </c>
      <c r="J1684" s="2"/>
    </row>
    <row r="1685" spans="1:10" ht="12.75">
      <c r="A1685" s="2" t="s">
        <v>1009</v>
      </c>
      <c r="B1685" s="2"/>
      <c r="C1685" s="2"/>
      <c r="D1685" s="2"/>
      <c r="E1685" s="2"/>
      <c r="F1685" s="2"/>
      <c r="G1685" s="5">
        <v>51</v>
      </c>
      <c r="H1685" s="2"/>
      <c r="I1685" s="5">
        <v>58</v>
      </c>
      <c r="J1685" s="2"/>
    </row>
    <row r="1686" spans="1:10" ht="12.75">
      <c r="A1686" s="2" t="s">
        <v>991</v>
      </c>
      <c r="B1686" s="2"/>
      <c r="C1686" s="2"/>
      <c r="D1686" s="2"/>
      <c r="E1686" s="2"/>
      <c r="F1686" s="2"/>
      <c r="G1686" s="2">
        <f>SUM(G1682:G1685)</f>
        <v>2465</v>
      </c>
      <c r="H1686" s="2"/>
      <c r="I1686" s="2">
        <f>SUM(I1682:I1685)</f>
        <v>523</v>
      </c>
      <c r="J1686" s="2"/>
    </row>
    <row r="1687" spans="1:10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2.75">
      <c r="A1688" s="2" t="s">
        <v>466</v>
      </c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2.75">
      <c r="A1689" s="2" t="s">
        <v>1093</v>
      </c>
      <c r="B1689" s="2"/>
      <c r="C1689" s="2"/>
      <c r="D1689" s="2"/>
      <c r="E1689" s="2"/>
      <c r="F1689" s="2"/>
      <c r="G1689" s="2">
        <v>440</v>
      </c>
      <c r="H1689" s="2"/>
      <c r="I1689" s="2">
        <v>872</v>
      </c>
      <c r="J1689" s="2"/>
    </row>
    <row r="1690" spans="1:10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2.75">
      <c r="A1691" s="2" t="s">
        <v>467</v>
      </c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2.75">
      <c r="A1692" s="2" t="s">
        <v>1048</v>
      </c>
      <c r="B1692" s="2"/>
      <c r="C1692" s="2"/>
      <c r="D1692" s="2"/>
      <c r="E1692" s="2"/>
      <c r="F1692" s="2"/>
      <c r="G1692" s="2">
        <v>1822</v>
      </c>
      <c r="H1692" s="2"/>
      <c r="I1692" s="2">
        <v>223</v>
      </c>
      <c r="J1692" s="2"/>
    </row>
    <row r="1693" spans="1:10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2.75">
      <c r="A1695" s="2" t="s">
        <v>468</v>
      </c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2.75">
      <c r="A1697" s="2" t="s">
        <v>725</v>
      </c>
      <c r="B1697" s="2"/>
      <c r="C1697" s="2"/>
      <c r="D1697" s="2"/>
      <c r="E1697" s="4"/>
      <c r="F1697" s="2"/>
      <c r="G1697" s="4">
        <v>2007</v>
      </c>
      <c r="H1697" s="2"/>
      <c r="I1697" s="4">
        <v>2006</v>
      </c>
      <c r="J1697" s="2"/>
    </row>
    <row r="1698" spans="1:10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2.75">
      <c r="A1699" s="2" t="s">
        <v>1006</v>
      </c>
      <c r="B1699" s="2"/>
      <c r="C1699" s="2"/>
      <c r="D1699" s="2"/>
      <c r="E1699" s="2"/>
      <c r="F1699" s="2"/>
      <c r="G1699" s="2">
        <v>262</v>
      </c>
      <c r="H1699" s="2"/>
      <c r="I1699" s="2">
        <v>269</v>
      </c>
      <c r="J1699" s="2"/>
    </row>
    <row r="1700" spans="1:10" ht="12.75">
      <c r="A1700" s="2" t="s">
        <v>273</v>
      </c>
      <c r="B1700" s="2"/>
      <c r="C1700" s="2"/>
      <c r="D1700" s="2"/>
      <c r="E1700" s="2"/>
      <c r="F1700" s="2"/>
      <c r="G1700" s="2">
        <v>106</v>
      </c>
      <c r="H1700" s="2"/>
      <c r="I1700" s="2">
        <v>273</v>
      </c>
      <c r="J1700" s="2"/>
    </row>
    <row r="1701" spans="1:10" ht="12.75">
      <c r="A1701" s="2" t="s">
        <v>1280</v>
      </c>
      <c r="B1701" s="2"/>
      <c r="C1701" s="2"/>
      <c r="D1701" s="2"/>
      <c r="E1701" s="2"/>
      <c r="F1701" s="2"/>
      <c r="G1701" s="2">
        <v>824</v>
      </c>
      <c r="H1701" s="2"/>
      <c r="I1701" s="2">
        <v>207</v>
      </c>
      <c r="J1701" s="2"/>
    </row>
    <row r="1702" spans="1:10" ht="12.75">
      <c r="A1702" s="2" t="s">
        <v>274</v>
      </c>
      <c r="B1702" s="2"/>
      <c r="C1702" s="2"/>
      <c r="D1702" s="2"/>
      <c r="E1702" s="2"/>
      <c r="F1702" s="2"/>
      <c r="G1702" s="2">
        <v>565</v>
      </c>
      <c r="H1702" s="2"/>
      <c r="I1702" s="2">
        <v>1317</v>
      </c>
      <c r="J1702" s="2"/>
    </row>
    <row r="1703" spans="1:10" ht="12.75">
      <c r="A1703" s="2" t="s">
        <v>275</v>
      </c>
      <c r="B1703" s="2"/>
      <c r="C1703" s="2"/>
      <c r="D1703" s="2"/>
      <c r="E1703" s="2"/>
      <c r="F1703" s="2"/>
      <c r="G1703" s="2">
        <v>1957</v>
      </c>
      <c r="H1703" s="2"/>
      <c r="I1703" s="2">
        <v>5338</v>
      </c>
      <c r="J1703" s="2"/>
    </row>
    <row r="1704" spans="1:10" ht="12.75">
      <c r="A1704" s="2" t="s">
        <v>276</v>
      </c>
      <c r="B1704" s="2"/>
      <c r="C1704" s="2"/>
      <c r="D1704" s="2"/>
      <c r="E1704" s="2"/>
      <c r="F1704" s="2"/>
      <c r="G1704" s="2">
        <v>0</v>
      </c>
      <c r="H1704" s="2"/>
      <c r="I1704" s="2">
        <v>-4163</v>
      </c>
      <c r="J1704" s="2"/>
    </row>
    <row r="1705" spans="1:10" ht="12.75">
      <c r="A1705" s="2" t="s">
        <v>277</v>
      </c>
      <c r="B1705" s="2"/>
      <c r="C1705" s="2"/>
      <c r="D1705" s="2"/>
      <c r="E1705" s="2"/>
      <c r="F1705" s="2"/>
      <c r="G1705" s="2">
        <v>2789</v>
      </c>
      <c r="H1705" s="2"/>
      <c r="I1705" s="2">
        <v>2313</v>
      </c>
      <c r="J1705" s="2"/>
    </row>
    <row r="1706" spans="1:10" ht="12.75">
      <c r="A1706" s="2" t="s">
        <v>669</v>
      </c>
      <c r="B1706" s="2"/>
      <c r="C1706" s="2"/>
      <c r="D1706" s="2"/>
      <c r="E1706" s="2"/>
      <c r="F1706" s="2"/>
      <c r="G1706" s="2">
        <v>402</v>
      </c>
      <c r="H1706" s="2"/>
      <c r="I1706" s="2">
        <v>1208</v>
      </c>
      <c r="J1706" s="2"/>
    </row>
    <row r="1707" spans="1:10" ht="12.75">
      <c r="A1707" s="2" t="s">
        <v>1007</v>
      </c>
      <c r="B1707" s="2"/>
      <c r="C1707" s="2"/>
      <c r="D1707" s="2"/>
      <c r="E1707" s="2"/>
      <c r="F1707" s="2"/>
      <c r="G1707" s="5">
        <v>533</v>
      </c>
      <c r="H1707" s="2"/>
      <c r="I1707" s="5">
        <v>907</v>
      </c>
      <c r="J1707" s="2"/>
    </row>
    <row r="1708" spans="1:10" ht="12.75">
      <c r="A1708" s="2" t="s">
        <v>991</v>
      </c>
      <c r="B1708" s="2"/>
      <c r="C1708" s="2"/>
      <c r="D1708" s="2"/>
      <c r="E1708" s="2"/>
      <c r="F1708" s="2"/>
      <c r="G1708" s="2">
        <f>SUM(G1699:G1707)</f>
        <v>7438</v>
      </c>
      <c r="H1708" s="2"/>
      <c r="I1708" s="2">
        <f>SUM(I1699:I1707)</f>
        <v>7669</v>
      </c>
      <c r="J1708" s="2"/>
    </row>
    <row r="1709" spans="1:10" ht="12.75">
      <c r="A1709" s="2"/>
      <c r="B1709" s="2"/>
      <c r="C1709" s="2"/>
      <c r="D1709" s="2"/>
      <c r="E1709" s="2"/>
      <c r="F1709" s="2"/>
      <c r="G1709" s="2"/>
      <c r="H1709" s="2"/>
      <c r="I1709" s="4" t="s">
        <v>983</v>
      </c>
      <c r="J1709" s="2"/>
    </row>
    <row r="1710" spans="1:10" ht="12.75">
      <c r="A1710" s="2"/>
      <c r="B1710" s="2"/>
      <c r="C1710" s="2"/>
      <c r="D1710" s="2"/>
      <c r="E1710" s="2"/>
      <c r="F1710" s="2"/>
      <c r="G1710" s="2"/>
      <c r="H1710" s="2"/>
      <c r="I1710" s="4"/>
      <c r="J1710" s="2"/>
    </row>
    <row r="1711" spans="1:10" ht="12.75">
      <c r="A1711" s="2" t="s">
        <v>469</v>
      </c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2.75">
      <c r="A1713" s="2" t="s">
        <v>725</v>
      </c>
      <c r="B1713" s="2"/>
      <c r="C1713" s="2"/>
      <c r="D1713" s="2"/>
      <c r="E1713" s="4"/>
      <c r="F1713" s="2"/>
      <c r="G1713" s="4">
        <v>2007</v>
      </c>
      <c r="H1713" s="2"/>
      <c r="I1713" s="4">
        <v>2006</v>
      </c>
      <c r="J1713" s="2"/>
    </row>
    <row r="1714" spans="1:10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2.75">
      <c r="A1715" s="2" t="s">
        <v>1025</v>
      </c>
      <c r="B1715" s="2"/>
      <c r="C1715" s="2"/>
      <c r="D1715" s="2"/>
      <c r="E1715" s="2"/>
      <c r="F1715" s="2"/>
      <c r="G1715" s="2">
        <v>47</v>
      </c>
      <c r="H1715" s="2"/>
      <c r="I1715" s="2">
        <v>45</v>
      </c>
      <c r="J1715" s="2"/>
    </row>
    <row r="1716" spans="1:10" ht="12.75">
      <c r="A1716" s="2" t="s">
        <v>279</v>
      </c>
      <c r="B1716" s="2"/>
      <c r="C1716" s="2"/>
      <c r="D1716" s="2"/>
      <c r="E1716" s="2"/>
      <c r="F1716" s="2"/>
      <c r="G1716" s="2">
        <v>21</v>
      </c>
      <c r="H1716" s="2"/>
      <c r="I1716" s="2">
        <v>20</v>
      </c>
      <c r="J1716" s="2"/>
    </row>
    <row r="1717" spans="1:10" ht="12.75">
      <c r="A1717" s="2" t="s">
        <v>1026</v>
      </c>
      <c r="B1717" s="2"/>
      <c r="C1717" s="2"/>
      <c r="D1717" s="2"/>
      <c r="E1717" s="2"/>
      <c r="F1717" s="2"/>
      <c r="G1717" s="5">
        <v>604</v>
      </c>
      <c r="H1717" s="2"/>
      <c r="I1717" s="5">
        <v>1516</v>
      </c>
      <c r="J1717" s="2"/>
    </row>
    <row r="1718" spans="1:10" ht="12.75">
      <c r="A1718" s="2" t="s">
        <v>991</v>
      </c>
      <c r="B1718" s="2"/>
      <c r="C1718" s="2"/>
      <c r="D1718" s="2"/>
      <c r="E1718" s="2"/>
      <c r="F1718" s="2"/>
      <c r="G1718" s="2">
        <f>SUM(G1715:G1717)</f>
        <v>672</v>
      </c>
      <c r="H1718" s="2"/>
      <c r="I1718" s="2">
        <f>SUM(I1715:I1717)</f>
        <v>1581</v>
      </c>
      <c r="J1718" s="2"/>
    </row>
    <row r="1719" spans="1:10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2.75">
      <c r="A1721" s="2" t="s">
        <v>1265</v>
      </c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2.75">
      <c r="A1723" s="2" t="s">
        <v>725</v>
      </c>
      <c r="B1723" s="2"/>
      <c r="C1723" s="2"/>
      <c r="D1723" s="2"/>
      <c r="E1723" s="4"/>
      <c r="F1723" s="2"/>
      <c r="G1723" s="4">
        <v>2007</v>
      </c>
      <c r="H1723" s="2"/>
      <c r="I1723" s="4">
        <v>2006</v>
      </c>
      <c r="J1723" s="2"/>
    </row>
    <row r="1724" spans="1:10" ht="12.75">
      <c r="A1724" s="2"/>
      <c r="B1724" s="2"/>
      <c r="C1724" s="2"/>
      <c r="D1724" s="2"/>
      <c r="E1724" s="4"/>
      <c r="F1724" s="2"/>
      <c r="G1724" s="4"/>
      <c r="H1724" s="2"/>
      <c r="I1724" s="4"/>
      <c r="J1724" s="2"/>
    </row>
    <row r="1725" spans="1:10" ht="12.75">
      <c r="A1725" s="2" t="s">
        <v>1093</v>
      </c>
      <c r="B1725" s="2"/>
      <c r="C1725" s="2"/>
      <c r="D1725" s="2"/>
      <c r="E1725" s="4"/>
      <c r="F1725" s="2"/>
      <c r="G1725" s="4"/>
      <c r="H1725" s="2"/>
      <c r="I1725" s="4"/>
      <c r="J1725" s="2"/>
    </row>
    <row r="1726" spans="1:10" ht="12.75">
      <c r="A1726" s="2" t="s">
        <v>1030</v>
      </c>
      <c r="B1726" s="2"/>
      <c r="C1726" s="2"/>
      <c r="D1726" s="2"/>
      <c r="E1726" s="4"/>
      <c r="F1726" s="2"/>
      <c r="G1726" s="4">
        <v>3291</v>
      </c>
      <c r="H1726" s="2"/>
      <c r="I1726" s="4">
        <v>0</v>
      </c>
      <c r="J1726" s="2"/>
    </row>
    <row r="1727" spans="1:10" ht="12.75">
      <c r="A1727" s="2" t="s">
        <v>1031</v>
      </c>
      <c r="B1727" s="2"/>
      <c r="C1727" s="2"/>
      <c r="D1727" s="2"/>
      <c r="E1727" s="4"/>
      <c r="F1727" s="2"/>
      <c r="G1727" s="4">
        <v>0</v>
      </c>
      <c r="H1727" s="2"/>
      <c r="I1727" s="4">
        <v>4163</v>
      </c>
      <c r="J1727" s="2"/>
    </row>
    <row r="1728" spans="1:10" ht="12.75">
      <c r="A1728" s="2" t="s">
        <v>1032</v>
      </c>
      <c r="B1728" s="2"/>
      <c r="C1728" s="2"/>
      <c r="D1728" s="2"/>
      <c r="E1728" s="4"/>
      <c r="F1728" s="2"/>
      <c r="G1728" s="4">
        <v>-3291</v>
      </c>
      <c r="H1728" s="2"/>
      <c r="I1728" s="4">
        <v>-872</v>
      </c>
      <c r="J1728" s="2"/>
    </row>
    <row r="1729" spans="1:10" ht="12.75">
      <c r="A1729" s="2" t="s">
        <v>1033</v>
      </c>
      <c r="B1729" s="2"/>
      <c r="C1729" s="2"/>
      <c r="D1729" s="2"/>
      <c r="E1729" s="4"/>
      <c r="F1729" s="2"/>
      <c r="G1729" s="4">
        <v>0</v>
      </c>
      <c r="H1729" s="2"/>
      <c r="I1729" s="4">
        <v>3291</v>
      </c>
      <c r="J1729" s="2"/>
    </row>
    <row r="1730" spans="1:10" ht="12.75">
      <c r="A1730" s="2" t="s">
        <v>1034</v>
      </c>
      <c r="B1730" s="2"/>
      <c r="C1730" s="2"/>
      <c r="D1730" s="2"/>
      <c r="E1730" s="4"/>
      <c r="F1730" s="2"/>
      <c r="G1730" s="4">
        <v>-1322</v>
      </c>
      <c r="H1730" s="2"/>
      <c r="I1730" s="4">
        <v>0</v>
      </c>
      <c r="J1730" s="2"/>
    </row>
    <row r="1731" spans="1:10" ht="12.75">
      <c r="A1731" s="2" t="s">
        <v>412</v>
      </c>
      <c r="B1731" s="2"/>
      <c r="C1731" s="2"/>
      <c r="D1731" s="2"/>
      <c r="E1731" s="4"/>
      <c r="F1731" s="2"/>
      <c r="G1731" s="4">
        <v>-2841</v>
      </c>
      <c r="H1731" s="2"/>
      <c r="I1731" s="4">
        <v>-1322</v>
      </c>
      <c r="J1731" s="2"/>
    </row>
    <row r="1732" spans="1:10" ht="12.75">
      <c r="A1732" s="2" t="s">
        <v>1036</v>
      </c>
      <c r="B1732" s="2"/>
      <c r="C1732" s="2"/>
      <c r="D1732" s="2"/>
      <c r="E1732" s="4"/>
      <c r="F1732" s="2"/>
      <c r="G1732" s="4">
        <v>0</v>
      </c>
      <c r="H1732" s="2"/>
      <c r="I1732" s="4">
        <v>0</v>
      </c>
      <c r="J1732" s="2"/>
    </row>
    <row r="1733" spans="1:10" ht="12.75">
      <c r="A1733" s="2" t="s">
        <v>1037</v>
      </c>
      <c r="B1733" s="2"/>
      <c r="C1733" s="2"/>
      <c r="D1733" s="2"/>
      <c r="E1733" s="4"/>
      <c r="F1733" s="2"/>
      <c r="G1733" s="4">
        <v>-4163</v>
      </c>
      <c r="H1733" s="2"/>
      <c r="I1733" s="4">
        <v>-1322</v>
      </c>
      <c r="J1733" s="2"/>
    </row>
    <row r="1734" spans="1:10" ht="12.75">
      <c r="A1734" s="2" t="s">
        <v>1038</v>
      </c>
      <c r="B1734" s="2"/>
      <c r="C1734" s="2"/>
      <c r="D1734" s="2"/>
      <c r="E1734" s="4"/>
      <c r="F1734" s="2"/>
      <c r="G1734" s="4">
        <v>2841</v>
      </c>
      <c r="H1734" s="2"/>
      <c r="I1734" s="4">
        <v>0</v>
      </c>
      <c r="J1734" s="2"/>
    </row>
    <row r="1735" spans="1:10" ht="12.75">
      <c r="A1735" s="2" t="s">
        <v>1039</v>
      </c>
      <c r="B1735" s="2"/>
      <c r="C1735" s="2"/>
      <c r="D1735" s="2"/>
      <c r="E1735" s="4"/>
      <c r="F1735" s="2"/>
      <c r="G1735" s="4">
        <v>0</v>
      </c>
      <c r="H1735" s="2"/>
      <c r="I1735" s="4">
        <v>2841</v>
      </c>
      <c r="J1735" s="2"/>
    </row>
    <row r="1736" spans="1:10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2.75">
      <c r="A1737" s="2" t="s">
        <v>464</v>
      </c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2.75">
      <c r="A1738" s="2" t="s">
        <v>1030</v>
      </c>
      <c r="B1738" s="2"/>
      <c r="C1738" s="2"/>
      <c r="D1738" s="2"/>
      <c r="E1738" s="2"/>
      <c r="F1738" s="2"/>
      <c r="G1738" s="2">
        <v>59</v>
      </c>
      <c r="H1738" s="2"/>
      <c r="I1738" s="2">
        <v>90</v>
      </c>
      <c r="J1738" s="2"/>
    </row>
    <row r="1739" spans="1:10" ht="12.75">
      <c r="A1739" s="2" t="s">
        <v>1031</v>
      </c>
      <c r="B1739" s="2"/>
      <c r="C1739" s="2"/>
      <c r="D1739" s="2"/>
      <c r="E1739" s="2"/>
      <c r="F1739" s="2"/>
      <c r="G1739" s="2">
        <v>11</v>
      </c>
      <c r="H1739" s="2"/>
      <c r="I1739" s="2">
        <v>20</v>
      </c>
      <c r="J1739" s="2"/>
    </row>
    <row r="1740" spans="1:10" ht="12.75">
      <c r="A1740" s="2" t="s">
        <v>1032</v>
      </c>
      <c r="B1740" s="2"/>
      <c r="C1740" s="2"/>
      <c r="D1740" s="2"/>
      <c r="E1740" s="2"/>
      <c r="F1740" s="2"/>
      <c r="G1740" s="2">
        <v>-12</v>
      </c>
      <c r="H1740" s="2"/>
      <c r="I1740" s="2">
        <v>-51</v>
      </c>
      <c r="J1740" s="2"/>
    </row>
    <row r="1741" spans="1:10" ht="12.75">
      <c r="A1741" s="2" t="s">
        <v>1033</v>
      </c>
      <c r="B1741" s="2"/>
      <c r="C1741" s="2"/>
      <c r="D1741" s="2"/>
      <c r="E1741" s="2"/>
      <c r="F1741" s="2"/>
      <c r="G1741" s="2">
        <v>58</v>
      </c>
      <c r="H1741" s="2"/>
      <c r="I1741" s="2">
        <v>59</v>
      </c>
      <c r="J1741" s="2"/>
    </row>
    <row r="1742" spans="1:10" ht="12.75">
      <c r="A1742" s="2" t="s">
        <v>1034</v>
      </c>
      <c r="B1742" s="2"/>
      <c r="C1742" s="2"/>
      <c r="D1742" s="2"/>
      <c r="E1742" s="2"/>
      <c r="F1742" s="2"/>
      <c r="G1742" s="2">
        <v>-29</v>
      </c>
      <c r="H1742" s="2"/>
      <c r="I1742" s="2">
        <v>-68</v>
      </c>
      <c r="J1742" s="2"/>
    </row>
    <row r="1743" spans="1:10" ht="12.75">
      <c r="A1743" s="2" t="s">
        <v>1035</v>
      </c>
      <c r="B1743" s="2"/>
      <c r="C1743" s="2"/>
      <c r="D1743" s="2"/>
      <c r="E1743" s="2"/>
      <c r="F1743" s="2"/>
      <c r="G1743" s="2">
        <v>-12</v>
      </c>
      <c r="H1743" s="2"/>
      <c r="I1743" s="2">
        <v>-12</v>
      </c>
      <c r="J1743" s="2"/>
    </row>
    <row r="1744" spans="1:10" ht="12.75">
      <c r="A1744" s="2" t="s">
        <v>1036</v>
      </c>
      <c r="B1744" s="2"/>
      <c r="C1744" s="2"/>
      <c r="D1744" s="2"/>
      <c r="E1744" s="2"/>
      <c r="F1744" s="2"/>
      <c r="G1744" s="2">
        <v>12</v>
      </c>
      <c r="H1744" s="2"/>
      <c r="I1744" s="2">
        <v>51</v>
      </c>
      <c r="J1744" s="2"/>
    </row>
    <row r="1745" spans="1:10" ht="12.75">
      <c r="A1745" s="2" t="s">
        <v>1037</v>
      </c>
      <c r="B1745" s="2"/>
      <c r="C1745" s="2"/>
      <c r="D1745" s="2"/>
      <c r="E1745" s="2"/>
      <c r="F1745" s="2"/>
      <c r="G1745" s="2">
        <v>-29</v>
      </c>
      <c r="H1745" s="2"/>
      <c r="I1745" s="2">
        <v>-29</v>
      </c>
      <c r="J1745" s="2"/>
    </row>
    <row r="1746" spans="1:10" ht="12.75">
      <c r="A1746" s="2" t="s">
        <v>1038</v>
      </c>
      <c r="B1746" s="2"/>
      <c r="C1746" s="2"/>
      <c r="D1746" s="2"/>
      <c r="E1746" s="2"/>
      <c r="F1746" s="2"/>
      <c r="G1746" s="2">
        <v>30</v>
      </c>
      <c r="H1746" s="2"/>
      <c r="I1746" s="2">
        <v>22</v>
      </c>
      <c r="J1746" s="2"/>
    </row>
    <row r="1747" spans="1:10" ht="12.75">
      <c r="A1747" s="2" t="s">
        <v>1039</v>
      </c>
      <c r="B1747" s="2"/>
      <c r="C1747" s="2"/>
      <c r="D1747" s="2"/>
      <c r="E1747" s="2"/>
      <c r="F1747" s="2"/>
      <c r="G1747" s="2">
        <v>30</v>
      </c>
      <c r="H1747" s="2"/>
      <c r="I1747" s="2">
        <v>30</v>
      </c>
      <c r="J1747" s="2"/>
    </row>
    <row r="1748" spans="1:10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2.75">
      <c r="A1749" s="2" t="s">
        <v>465</v>
      </c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2.75">
      <c r="A1750" s="2" t="s">
        <v>1030</v>
      </c>
      <c r="B1750" s="2"/>
      <c r="C1750" s="2"/>
      <c r="D1750" s="2"/>
      <c r="E1750" s="2"/>
      <c r="F1750" s="2"/>
      <c r="G1750" s="2">
        <v>35</v>
      </c>
      <c r="H1750" s="2"/>
      <c r="I1750" s="2">
        <v>43</v>
      </c>
      <c r="J1750" s="2"/>
    </row>
    <row r="1751" spans="1:10" ht="12.75">
      <c r="A1751" s="2" t="s">
        <v>1031</v>
      </c>
      <c r="B1751" s="2"/>
      <c r="C1751" s="2"/>
      <c r="D1751" s="2"/>
      <c r="E1751" s="2"/>
      <c r="F1751" s="2"/>
      <c r="G1751" s="2">
        <v>0</v>
      </c>
      <c r="H1751" s="2"/>
      <c r="I1751" s="2">
        <v>0</v>
      </c>
      <c r="J1751" s="2"/>
    </row>
    <row r="1752" spans="1:10" ht="12.75">
      <c r="A1752" s="2" t="s">
        <v>1032</v>
      </c>
      <c r="B1752" s="2"/>
      <c r="C1752" s="2"/>
      <c r="D1752" s="2"/>
      <c r="E1752" s="2"/>
      <c r="F1752" s="2"/>
      <c r="G1752" s="2">
        <v>-27</v>
      </c>
      <c r="H1752" s="2"/>
      <c r="I1752" s="2">
        <v>-8</v>
      </c>
      <c r="J1752" s="2"/>
    </row>
    <row r="1753" spans="1:10" ht="12.75">
      <c r="A1753" s="2" t="s">
        <v>1033</v>
      </c>
      <c r="B1753" s="2"/>
      <c r="C1753" s="2"/>
      <c r="D1753" s="2"/>
      <c r="E1753" s="2"/>
      <c r="F1753" s="2"/>
      <c r="G1753" s="2">
        <v>8</v>
      </c>
      <c r="H1753" s="2"/>
      <c r="I1753" s="2">
        <v>35</v>
      </c>
      <c r="J1753" s="2"/>
    </row>
    <row r="1754" spans="1:10" ht="12.75">
      <c r="A1754" s="2" t="s">
        <v>1034</v>
      </c>
      <c r="B1754" s="2"/>
      <c r="C1754" s="2"/>
      <c r="D1754" s="2"/>
      <c r="E1754" s="2"/>
      <c r="F1754" s="2"/>
      <c r="G1754" s="2">
        <v>-32</v>
      </c>
      <c r="H1754" s="2"/>
      <c r="I1754" s="2">
        <v>-37</v>
      </c>
      <c r="J1754" s="2"/>
    </row>
    <row r="1755" spans="1:10" ht="12.75">
      <c r="A1755" s="2" t="s">
        <v>1035</v>
      </c>
      <c r="B1755" s="2"/>
      <c r="C1755" s="2"/>
      <c r="D1755" s="2"/>
      <c r="E1755" s="2"/>
      <c r="F1755" s="2"/>
      <c r="G1755" s="2">
        <v>-1</v>
      </c>
      <c r="H1755" s="2"/>
      <c r="I1755" s="2">
        <v>-3</v>
      </c>
      <c r="J1755" s="2"/>
    </row>
    <row r="1756" spans="1:10" ht="12.75">
      <c r="A1756" s="2" t="s">
        <v>1036</v>
      </c>
      <c r="B1756" s="2"/>
      <c r="C1756" s="2"/>
      <c r="D1756" s="2"/>
      <c r="E1756" s="2"/>
      <c r="F1756" s="2"/>
      <c r="G1756" s="2">
        <v>27</v>
      </c>
      <c r="H1756" s="2"/>
      <c r="I1756" s="2">
        <v>8</v>
      </c>
      <c r="J1756" s="2"/>
    </row>
    <row r="1757" spans="1:10" ht="12.75">
      <c r="A1757" s="2" t="s">
        <v>1037</v>
      </c>
      <c r="B1757" s="2"/>
      <c r="C1757" s="2"/>
      <c r="D1757" s="2"/>
      <c r="E1757" s="2"/>
      <c r="F1757" s="2"/>
      <c r="G1757" s="2">
        <v>-6</v>
      </c>
      <c r="H1757" s="2"/>
      <c r="I1757" s="2">
        <v>-32</v>
      </c>
      <c r="J1757" s="2"/>
    </row>
    <row r="1758" spans="1:10" ht="12.75">
      <c r="A1758" s="2" t="s">
        <v>1038</v>
      </c>
      <c r="B1758" s="2"/>
      <c r="C1758" s="2"/>
      <c r="D1758" s="2"/>
      <c r="E1758" s="2"/>
      <c r="F1758" s="2"/>
      <c r="G1758" s="2">
        <v>2</v>
      </c>
      <c r="H1758" s="2"/>
      <c r="I1758" s="2">
        <v>6</v>
      </c>
      <c r="J1758" s="2"/>
    </row>
    <row r="1759" spans="1:10" ht="12.75">
      <c r="A1759" s="2" t="s">
        <v>1039</v>
      </c>
      <c r="B1759" s="2"/>
      <c r="C1759" s="2"/>
      <c r="D1759" s="2"/>
      <c r="E1759" s="2"/>
      <c r="F1759" s="2"/>
      <c r="G1759" s="2">
        <v>1</v>
      </c>
      <c r="H1759" s="2"/>
      <c r="I1759" s="2">
        <v>2</v>
      </c>
      <c r="J1759" s="2"/>
    </row>
    <row r="1760" spans="1:10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2.75">
      <c r="A1761" s="2"/>
      <c r="B1761" s="2"/>
      <c r="C1761" s="2"/>
      <c r="D1761" s="2"/>
      <c r="E1761" s="2"/>
      <c r="F1761" s="2"/>
      <c r="G1761" s="2"/>
      <c r="H1761" s="2"/>
      <c r="I1761" s="4" t="s">
        <v>984</v>
      </c>
      <c r="J1761" s="2"/>
    </row>
    <row r="1762" spans="1:10" ht="12.75">
      <c r="A1762" s="2" t="s">
        <v>1266</v>
      </c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2.75">
      <c r="A1764" s="2" t="s">
        <v>725</v>
      </c>
      <c r="B1764" s="2"/>
      <c r="C1764" s="2"/>
      <c r="D1764" s="2"/>
      <c r="E1764" s="4"/>
      <c r="F1764" s="2"/>
      <c r="G1764" s="4">
        <v>2007</v>
      </c>
      <c r="H1764" s="2"/>
      <c r="I1764" s="4">
        <v>2006</v>
      </c>
      <c r="J1764" s="2"/>
    </row>
    <row r="1765" spans="1:10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2.75">
      <c r="A1766" s="8" t="s">
        <v>1009</v>
      </c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2.75">
      <c r="A1767" s="2" t="s">
        <v>1030</v>
      </c>
      <c r="B1767" s="2"/>
      <c r="C1767" s="2"/>
      <c r="D1767" s="2"/>
      <c r="E1767" s="2"/>
      <c r="F1767" s="2"/>
      <c r="G1767" s="2">
        <v>444</v>
      </c>
      <c r="H1767" s="2"/>
      <c r="I1767" s="2">
        <v>1254</v>
      </c>
      <c r="J1767" s="2"/>
    </row>
    <row r="1768" spans="1:10" ht="12.75">
      <c r="A1768" s="2" t="s">
        <v>1031</v>
      </c>
      <c r="B1768" s="2"/>
      <c r="C1768" s="2"/>
      <c r="D1768" s="2"/>
      <c r="E1768" s="2"/>
      <c r="F1768" s="2"/>
      <c r="G1768" s="2">
        <v>57</v>
      </c>
      <c r="H1768" s="2"/>
      <c r="I1768" s="2">
        <v>57</v>
      </c>
      <c r="J1768" s="2"/>
    </row>
    <row r="1769" spans="1:10" ht="12.75">
      <c r="A1769" s="2" t="s">
        <v>1032</v>
      </c>
      <c r="B1769" s="2"/>
      <c r="C1769" s="2"/>
      <c r="D1769" s="2"/>
      <c r="E1769" s="2"/>
      <c r="F1769" s="2"/>
      <c r="G1769" s="2">
        <v>-196</v>
      </c>
      <c r="H1769" s="2"/>
      <c r="I1769" s="2">
        <v>-867</v>
      </c>
      <c r="J1769" s="2"/>
    </row>
    <row r="1770" spans="1:10" ht="12.75">
      <c r="A1770" s="2" t="s">
        <v>1033</v>
      </c>
      <c r="B1770" s="2"/>
      <c r="C1770" s="2"/>
      <c r="D1770" s="2"/>
      <c r="E1770" s="2"/>
      <c r="F1770" s="2"/>
      <c r="G1770" s="2">
        <v>305</v>
      </c>
      <c r="H1770" s="2"/>
      <c r="I1770" s="2">
        <v>444</v>
      </c>
      <c r="J1770" s="2"/>
    </row>
    <row r="1771" spans="1:10" ht="12.75">
      <c r="A1771" s="2" t="s">
        <v>1034</v>
      </c>
      <c r="B1771" s="2"/>
      <c r="C1771" s="2"/>
      <c r="D1771" s="2"/>
      <c r="E1771" s="2"/>
      <c r="F1771" s="2"/>
      <c r="G1771" s="2">
        <v>-317</v>
      </c>
      <c r="H1771" s="2"/>
      <c r="I1771" s="2">
        <v>-1126</v>
      </c>
      <c r="J1771" s="2"/>
    </row>
    <row r="1772" spans="1:10" ht="12.75">
      <c r="A1772" s="2" t="s">
        <v>1035</v>
      </c>
      <c r="B1772" s="2"/>
      <c r="C1772" s="2"/>
      <c r="D1772" s="2"/>
      <c r="E1772" s="2"/>
      <c r="F1772" s="2"/>
      <c r="G1772" s="2">
        <v>-51</v>
      </c>
      <c r="H1772" s="2"/>
      <c r="I1772" s="2">
        <v>-58</v>
      </c>
      <c r="J1772" s="2"/>
    </row>
    <row r="1773" spans="1:10" ht="12.75">
      <c r="A1773" s="2" t="s">
        <v>1036</v>
      </c>
      <c r="B1773" s="2"/>
      <c r="C1773" s="2"/>
      <c r="D1773" s="2"/>
      <c r="E1773" s="2"/>
      <c r="F1773" s="2"/>
      <c r="G1773" s="2">
        <v>196</v>
      </c>
      <c r="H1773" s="2"/>
      <c r="I1773" s="2">
        <v>867</v>
      </c>
      <c r="J1773" s="2"/>
    </row>
    <row r="1774" spans="1:10" ht="12.75">
      <c r="A1774" s="2" t="s">
        <v>1037</v>
      </c>
      <c r="B1774" s="2"/>
      <c r="C1774" s="2"/>
      <c r="D1774" s="2"/>
      <c r="E1774" s="2"/>
      <c r="F1774" s="2"/>
      <c r="G1774" s="2">
        <v>-172</v>
      </c>
      <c r="H1774" s="2"/>
      <c r="I1774" s="2">
        <v>-317</v>
      </c>
      <c r="J1774" s="2"/>
    </row>
    <row r="1775" spans="1:10" ht="12.75">
      <c r="A1775" s="2" t="s">
        <v>1038</v>
      </c>
      <c r="B1775" s="2"/>
      <c r="C1775" s="2"/>
      <c r="D1775" s="2"/>
      <c r="E1775" s="2"/>
      <c r="F1775" s="2"/>
      <c r="G1775" s="2">
        <v>129</v>
      </c>
      <c r="H1775" s="2"/>
      <c r="I1775" s="2">
        <v>129</v>
      </c>
      <c r="J1775" s="2"/>
    </row>
    <row r="1776" spans="1:10" ht="12.75">
      <c r="A1776" s="2" t="s">
        <v>1039</v>
      </c>
      <c r="B1776" s="2"/>
      <c r="C1776" s="2"/>
      <c r="D1776" s="2"/>
      <c r="E1776" s="2"/>
      <c r="F1776" s="2"/>
      <c r="G1776" s="2">
        <v>134</v>
      </c>
      <c r="H1776" s="2"/>
      <c r="I1776" s="2">
        <v>129</v>
      </c>
      <c r="J1776" s="2"/>
    </row>
    <row r="1777" spans="1:10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2.75">
      <c r="A1779" s="2" t="s">
        <v>1267</v>
      </c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2.75">
      <c r="A1781" s="2" t="s">
        <v>725</v>
      </c>
      <c r="B1781" s="2"/>
      <c r="C1781" s="2"/>
      <c r="D1781" s="2"/>
      <c r="E1781" s="4"/>
      <c r="F1781" s="2"/>
      <c r="G1781" s="4">
        <v>2007</v>
      </c>
      <c r="H1781" s="2"/>
      <c r="I1781" s="4">
        <v>2006</v>
      </c>
      <c r="J1781" s="2"/>
    </row>
    <row r="1782" spans="1:10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2.75">
      <c r="A1783" s="2" t="s">
        <v>69</v>
      </c>
      <c r="B1783" s="2"/>
      <c r="C1783" s="2"/>
      <c r="D1783" s="2"/>
      <c r="E1783" s="2"/>
      <c r="F1783" s="2"/>
      <c r="G1783" s="2">
        <v>8</v>
      </c>
      <c r="H1783" s="2"/>
      <c r="I1783" s="2">
        <v>8</v>
      </c>
      <c r="J1783" s="2"/>
    </row>
    <row r="1784" spans="1:10" ht="12.75">
      <c r="A1784" s="2" t="s">
        <v>70</v>
      </c>
      <c r="B1784" s="2"/>
      <c r="C1784" s="2"/>
      <c r="D1784" s="2"/>
      <c r="E1784" s="2"/>
      <c r="F1784" s="2"/>
      <c r="G1784" s="2">
        <v>18</v>
      </c>
      <c r="H1784" s="2"/>
      <c r="I1784" s="2">
        <v>0</v>
      </c>
      <c r="J1784" s="2"/>
    </row>
    <row r="1785" spans="1:10" ht="12.75">
      <c r="A1785" s="2" t="s">
        <v>71</v>
      </c>
      <c r="B1785" s="2"/>
      <c r="C1785" s="2"/>
      <c r="D1785" s="2"/>
      <c r="E1785" s="2"/>
      <c r="F1785" s="2"/>
      <c r="G1785" s="2">
        <v>6486</v>
      </c>
      <c r="H1785" s="2"/>
      <c r="I1785" s="2">
        <v>0</v>
      </c>
      <c r="J1785" s="2"/>
    </row>
    <row r="1786" spans="1:10" ht="12.75">
      <c r="A1786" s="2" t="s">
        <v>1043</v>
      </c>
      <c r="B1786" s="2"/>
      <c r="C1786" s="2"/>
      <c r="D1786" s="2"/>
      <c r="E1786" s="2"/>
      <c r="F1786" s="2"/>
      <c r="G1786" s="2">
        <v>42</v>
      </c>
      <c r="H1786" s="2"/>
      <c r="I1786" s="2">
        <v>41</v>
      </c>
      <c r="J1786" s="2"/>
    </row>
    <row r="1787" spans="1:10" ht="12.75">
      <c r="A1787" s="2" t="s">
        <v>1044</v>
      </c>
      <c r="B1787" s="2"/>
      <c r="C1787" s="2"/>
      <c r="D1787" s="2"/>
      <c r="E1787" s="2"/>
      <c r="F1787" s="2"/>
      <c r="G1787" s="2">
        <v>19</v>
      </c>
      <c r="H1787" s="2"/>
      <c r="I1787" s="2">
        <v>19</v>
      </c>
      <c r="J1787" s="2"/>
    </row>
    <row r="1788" spans="1:10" ht="12.75">
      <c r="A1788" s="2" t="s">
        <v>1045</v>
      </c>
      <c r="B1788" s="2"/>
      <c r="C1788" s="2"/>
      <c r="D1788" s="2"/>
      <c r="E1788" s="2"/>
      <c r="F1788" s="2"/>
      <c r="G1788" s="5">
        <v>1</v>
      </c>
      <c r="H1788" s="2"/>
      <c r="I1788" s="5">
        <v>1</v>
      </c>
      <c r="J1788" s="2"/>
    </row>
    <row r="1789" spans="1:10" ht="12.75">
      <c r="A1789" s="2" t="s">
        <v>991</v>
      </c>
      <c r="B1789" s="2"/>
      <c r="C1789" s="2"/>
      <c r="D1789" s="2"/>
      <c r="E1789" s="2"/>
      <c r="F1789" s="2"/>
      <c r="G1789" s="2">
        <f>SUM(G1783:G1788)</f>
        <v>6574</v>
      </c>
      <c r="H1789" s="2"/>
      <c r="I1789" s="2">
        <f>SUM(I1783:I1788)</f>
        <v>69</v>
      </c>
      <c r="J1789" s="2"/>
    </row>
    <row r="1790" spans="1:10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2.75">
      <c r="A1791" s="2"/>
      <c r="B1791" s="2"/>
      <c r="C1791" s="2"/>
      <c r="D1791" s="2"/>
      <c r="E1791" s="2"/>
      <c r="F1791" s="2"/>
      <c r="G1791" s="2"/>
      <c r="H1791" s="2"/>
      <c r="I1791" s="4" t="s">
        <v>1069</v>
      </c>
      <c r="J1791" s="2"/>
    </row>
    <row r="1792" spans="1:10" ht="12.75">
      <c r="A1792" s="2" t="s">
        <v>1269</v>
      </c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2.75">
      <c r="A1794" s="3"/>
      <c r="B1794" s="2"/>
      <c r="C1794" s="2"/>
      <c r="D1794" s="2"/>
      <c r="E1794" s="2"/>
      <c r="F1794" s="2"/>
      <c r="G1794" s="4" t="s">
        <v>717</v>
      </c>
      <c r="H1794" s="4" t="s">
        <v>1318</v>
      </c>
      <c r="I1794" s="4"/>
      <c r="J1794" s="2"/>
    </row>
    <row r="1795" spans="1:10" ht="12.75">
      <c r="A1795" s="2"/>
      <c r="B1795" s="2"/>
      <c r="C1795" s="2"/>
      <c r="D1795" s="4" t="s">
        <v>1308</v>
      </c>
      <c r="E1795" s="4" t="s">
        <v>1308</v>
      </c>
      <c r="F1795" s="4" t="s">
        <v>1310</v>
      </c>
      <c r="G1795" s="4" t="s">
        <v>718</v>
      </c>
      <c r="H1795" s="4" t="s">
        <v>1</v>
      </c>
      <c r="I1795" s="4"/>
      <c r="J1795" s="2"/>
    </row>
    <row r="1796" spans="1:10" ht="12.75">
      <c r="A1796" s="2"/>
      <c r="B1796" s="2"/>
      <c r="C1796" s="2"/>
      <c r="D1796" s="4" t="s">
        <v>1309</v>
      </c>
      <c r="E1796" s="4" t="s">
        <v>0</v>
      </c>
      <c r="F1796" s="4" t="s">
        <v>1311</v>
      </c>
      <c r="G1796" s="4" t="s">
        <v>1311</v>
      </c>
      <c r="H1796" s="4" t="s">
        <v>1319</v>
      </c>
      <c r="I1796" s="4"/>
      <c r="J1796" s="2"/>
    </row>
    <row r="1797" spans="1:10" ht="12.75">
      <c r="A1797" s="2"/>
      <c r="B1797" s="2"/>
      <c r="C1797" s="2"/>
      <c r="D1797" s="4" t="s">
        <v>1312</v>
      </c>
      <c r="E1797" s="4" t="s">
        <v>1312</v>
      </c>
      <c r="F1797" s="4" t="s">
        <v>1312</v>
      </c>
      <c r="G1797" s="4" t="s">
        <v>1312</v>
      </c>
      <c r="H1797" s="4" t="s">
        <v>1312</v>
      </c>
      <c r="I1797" s="4"/>
      <c r="J1797" s="2"/>
    </row>
    <row r="1798" spans="1:10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2.75">
      <c r="A1799" s="7" t="s">
        <v>7</v>
      </c>
      <c r="B1799" s="2"/>
      <c r="C1799" s="2"/>
      <c r="D1799" s="2">
        <v>1313</v>
      </c>
      <c r="E1799" s="2">
        <v>0</v>
      </c>
      <c r="F1799" s="2">
        <v>403</v>
      </c>
      <c r="G1799" s="2">
        <v>0</v>
      </c>
      <c r="H1799" s="2">
        <v>-4973</v>
      </c>
      <c r="I1799" s="2"/>
      <c r="J1799" s="2"/>
    </row>
    <row r="1800" spans="1:10" ht="12.75">
      <c r="A1800" s="7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2.75">
      <c r="A1801" s="7" t="s">
        <v>886</v>
      </c>
      <c r="B1801" s="2"/>
      <c r="C1801" s="2"/>
      <c r="D1801" s="2">
        <v>783</v>
      </c>
      <c r="E1801" s="2">
        <v>0</v>
      </c>
      <c r="F1801" s="2">
        <v>15659</v>
      </c>
      <c r="G1801" s="2">
        <v>0</v>
      </c>
      <c r="H1801" s="2">
        <v>0</v>
      </c>
      <c r="I1801" s="2"/>
      <c r="J1801" s="2"/>
    </row>
    <row r="1802" spans="1:10" ht="12.75">
      <c r="A1802" s="7" t="s">
        <v>880</v>
      </c>
      <c r="B1802" s="2"/>
      <c r="C1802" s="2"/>
      <c r="D1802" s="2">
        <v>19</v>
      </c>
      <c r="E1802" s="2">
        <v>0</v>
      </c>
      <c r="F1802" s="2">
        <v>0</v>
      </c>
      <c r="G1802" s="2">
        <v>0</v>
      </c>
      <c r="H1802" s="2">
        <v>0</v>
      </c>
      <c r="I1802" s="2"/>
      <c r="J1802" s="2"/>
    </row>
    <row r="1803" spans="1:10" ht="12.75">
      <c r="A1803" s="7" t="s">
        <v>881</v>
      </c>
      <c r="B1803" s="2"/>
      <c r="C1803" s="2"/>
      <c r="D1803" s="2">
        <v>24</v>
      </c>
      <c r="E1803" s="2">
        <v>0</v>
      </c>
      <c r="F1803" s="2">
        <v>476</v>
      </c>
      <c r="G1803" s="2">
        <v>0</v>
      </c>
      <c r="H1803" s="2">
        <v>0</v>
      </c>
      <c r="I1803" s="2"/>
      <c r="J1803" s="2"/>
    </row>
    <row r="1804" spans="1:10" ht="12.75">
      <c r="A1804" s="7" t="s">
        <v>882</v>
      </c>
      <c r="B1804" s="2"/>
      <c r="C1804" s="2"/>
      <c r="D1804" s="2">
        <v>68</v>
      </c>
      <c r="E1804" s="2">
        <v>0</v>
      </c>
      <c r="F1804" s="2">
        <v>0</v>
      </c>
      <c r="G1804" s="2">
        <v>0</v>
      </c>
      <c r="H1804" s="2">
        <v>0</v>
      </c>
      <c r="I1804" s="2"/>
      <c r="J1804" s="2"/>
    </row>
    <row r="1805" spans="1:10" ht="12.75">
      <c r="A1805" s="7" t="s">
        <v>885</v>
      </c>
      <c r="B1805" s="2"/>
      <c r="C1805" s="2"/>
      <c r="D1805" s="2">
        <v>23</v>
      </c>
      <c r="E1805" s="2">
        <v>0</v>
      </c>
      <c r="F1805" s="2">
        <v>0</v>
      </c>
      <c r="G1805" s="2">
        <v>0</v>
      </c>
      <c r="H1805" s="2">
        <v>0</v>
      </c>
      <c r="I1805" s="2"/>
      <c r="J1805" s="2"/>
    </row>
    <row r="1806" spans="1:10" ht="12.75">
      <c r="A1806" s="7" t="s">
        <v>1271</v>
      </c>
      <c r="B1806" s="2"/>
      <c r="C1806" s="2"/>
      <c r="D1806" s="2">
        <v>55</v>
      </c>
      <c r="E1806" s="2">
        <v>0</v>
      </c>
      <c r="F1806" s="2">
        <v>0</v>
      </c>
      <c r="G1806" s="2">
        <v>1105</v>
      </c>
      <c r="H1806" s="2">
        <v>0</v>
      </c>
      <c r="I1806" s="2"/>
      <c r="J1806" s="2"/>
    </row>
    <row r="1807" spans="1:10" ht="12.75">
      <c r="A1807" s="7" t="s">
        <v>887</v>
      </c>
      <c r="B1807" s="2"/>
      <c r="C1807" s="2"/>
      <c r="D1807" s="2">
        <v>61</v>
      </c>
      <c r="E1807" s="2">
        <v>0</v>
      </c>
      <c r="F1807" s="2">
        <v>0</v>
      </c>
      <c r="G1807" s="2">
        <v>0</v>
      </c>
      <c r="H1807" s="2">
        <v>0</v>
      </c>
      <c r="I1807" s="2"/>
      <c r="J1807" s="2"/>
    </row>
    <row r="1808" spans="1:10" ht="12.75">
      <c r="A1808" s="7" t="s">
        <v>888</v>
      </c>
      <c r="B1808" s="2"/>
      <c r="C1808" s="2"/>
      <c r="D1808" s="2">
        <v>30</v>
      </c>
      <c r="E1808" s="2">
        <v>0</v>
      </c>
      <c r="F1808" s="2">
        <v>0</v>
      </c>
      <c r="G1808" s="2">
        <v>118</v>
      </c>
      <c r="H1808" s="2">
        <v>0</v>
      </c>
      <c r="I1808" s="2"/>
      <c r="J1808" s="2"/>
    </row>
    <row r="1809" spans="1:10" ht="12.75">
      <c r="A1809" s="7" t="s">
        <v>1273</v>
      </c>
      <c r="B1809" s="2"/>
      <c r="C1809" s="2"/>
      <c r="D1809" s="2">
        <v>57</v>
      </c>
      <c r="E1809" s="2">
        <v>0</v>
      </c>
      <c r="F1809" s="2">
        <v>0</v>
      </c>
      <c r="G1809" s="2">
        <v>1143</v>
      </c>
      <c r="H1809" s="2">
        <v>0</v>
      </c>
      <c r="I1809" s="2"/>
      <c r="J1809" s="2"/>
    </row>
    <row r="1810" spans="1:10" ht="12.75">
      <c r="A1810" s="7" t="s">
        <v>889</v>
      </c>
      <c r="B1810" s="2"/>
      <c r="C1810" s="2"/>
      <c r="D1810" s="2">
        <v>16</v>
      </c>
      <c r="E1810" s="2">
        <v>0</v>
      </c>
      <c r="F1810" s="2">
        <v>0</v>
      </c>
      <c r="G1810" s="2">
        <v>62</v>
      </c>
      <c r="H1810" s="2">
        <v>0</v>
      </c>
      <c r="I1810" s="2"/>
      <c r="J1810" s="2"/>
    </row>
    <row r="1811" spans="1:10" ht="12.75">
      <c r="A1811" s="7" t="s">
        <v>890</v>
      </c>
      <c r="B1811" s="2"/>
      <c r="C1811" s="2"/>
      <c r="D1811" s="2">
        <v>55</v>
      </c>
      <c r="E1811" s="2">
        <v>0</v>
      </c>
      <c r="F1811" s="2">
        <v>0</v>
      </c>
      <c r="G1811" s="2">
        <v>1105</v>
      </c>
      <c r="H1811" s="2">
        <v>0</v>
      </c>
      <c r="I1811" s="2"/>
      <c r="J1811" s="2"/>
    </row>
    <row r="1812" spans="1:10" ht="12.75">
      <c r="A1812" s="7" t="s">
        <v>891</v>
      </c>
      <c r="B1812" s="2"/>
      <c r="C1812" s="2"/>
      <c r="D1812" s="2">
        <v>0</v>
      </c>
      <c r="E1812" s="2">
        <v>400</v>
      </c>
      <c r="F1812" s="2">
        <v>0</v>
      </c>
      <c r="G1812" s="2">
        <v>0</v>
      </c>
      <c r="H1812" s="2">
        <v>0</v>
      </c>
      <c r="I1812" s="2"/>
      <c r="J1812" s="2"/>
    </row>
    <row r="1813" spans="1:10" ht="12.75">
      <c r="A1813" s="7" t="s">
        <v>892</v>
      </c>
      <c r="B1813" s="2"/>
      <c r="C1813" s="2"/>
      <c r="D1813" s="2">
        <v>28</v>
      </c>
      <c r="E1813" s="2">
        <v>0</v>
      </c>
      <c r="F1813" s="2">
        <v>0</v>
      </c>
      <c r="G1813" s="2">
        <v>114</v>
      </c>
      <c r="H1813" s="2">
        <v>0</v>
      </c>
      <c r="I1813" s="2"/>
      <c r="J1813" s="2"/>
    </row>
    <row r="1814" spans="1:10" ht="12.75">
      <c r="A1814" s="7" t="s">
        <v>893</v>
      </c>
      <c r="B1814" s="2"/>
      <c r="C1814" s="2"/>
      <c r="D1814" s="2">
        <v>44</v>
      </c>
      <c r="E1814" s="2">
        <v>0</v>
      </c>
      <c r="F1814" s="2">
        <v>0</v>
      </c>
      <c r="G1814" s="2">
        <v>178</v>
      </c>
      <c r="H1814" s="2">
        <v>0</v>
      </c>
      <c r="I1814" s="2"/>
      <c r="J1814" s="2"/>
    </row>
    <row r="1815" spans="1:10" ht="12.75">
      <c r="A1815" s="7" t="s">
        <v>894</v>
      </c>
      <c r="B1815" s="2"/>
      <c r="C1815" s="2"/>
      <c r="D1815" s="2">
        <v>58</v>
      </c>
      <c r="E1815" s="2">
        <v>0</v>
      </c>
      <c r="F1815" s="2">
        <v>0</v>
      </c>
      <c r="G1815" s="2">
        <v>232</v>
      </c>
      <c r="H1815" s="2">
        <v>0</v>
      </c>
      <c r="I1815" s="2"/>
      <c r="J1815" s="2"/>
    </row>
    <row r="1816" spans="1:10" ht="12.75">
      <c r="A1816" s="7" t="s">
        <v>6</v>
      </c>
      <c r="B1816" s="2"/>
      <c r="C1816" s="2"/>
      <c r="D1816" s="5">
        <v>0</v>
      </c>
      <c r="E1816" s="5">
        <v>0</v>
      </c>
      <c r="F1816" s="5">
        <v>0</v>
      </c>
      <c r="G1816" s="5">
        <v>0</v>
      </c>
      <c r="H1816" s="5">
        <v>-11444</v>
      </c>
      <c r="I1816" s="5"/>
      <c r="J1816" s="2"/>
    </row>
    <row r="1817" spans="1:10" ht="12.75">
      <c r="A1817" s="7" t="s">
        <v>716</v>
      </c>
      <c r="B1817" s="2"/>
      <c r="C1817" s="2"/>
      <c r="D1817" s="2">
        <f>SUM(D1799:D1816)</f>
        <v>2634</v>
      </c>
      <c r="E1817" s="2">
        <f>SUM(E1799:E1816)</f>
        <v>400</v>
      </c>
      <c r="F1817" s="2">
        <f>SUM(F1799:F1816)</f>
        <v>16538</v>
      </c>
      <c r="G1817" s="2">
        <f>SUM(G1799:G1816)</f>
        <v>4057</v>
      </c>
      <c r="H1817" s="2">
        <f>SUM(H1799:H1816)</f>
        <v>-16417</v>
      </c>
      <c r="I1817" s="2"/>
      <c r="J1817" s="2"/>
    </row>
    <row r="1818" spans="1:10" ht="12.75">
      <c r="A1818" s="7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2.75">
      <c r="A1819" s="7" t="s">
        <v>489</v>
      </c>
      <c r="B1819" s="2"/>
      <c r="C1819" s="2"/>
      <c r="D1819" s="2">
        <v>16</v>
      </c>
      <c r="E1819" s="2">
        <v>-400</v>
      </c>
      <c r="F1819" s="2">
        <v>0</v>
      </c>
      <c r="G1819" s="2">
        <v>334</v>
      </c>
      <c r="H1819" s="2">
        <v>0</v>
      </c>
      <c r="I1819" s="2"/>
      <c r="J1819" s="2"/>
    </row>
    <row r="1820" spans="1:10" ht="12.75">
      <c r="A1820" s="7" t="s">
        <v>958</v>
      </c>
      <c r="B1820" s="2"/>
      <c r="C1820" s="2"/>
      <c r="D1820" s="2">
        <v>47</v>
      </c>
      <c r="E1820" s="2">
        <v>0</v>
      </c>
      <c r="F1820" s="2">
        <v>0</v>
      </c>
      <c r="G1820" s="2">
        <v>940</v>
      </c>
      <c r="H1820" s="2">
        <v>0</v>
      </c>
      <c r="I1820" s="2"/>
      <c r="J1820" s="2"/>
    </row>
    <row r="1821" spans="1:10" ht="12.75">
      <c r="A1821" s="7" t="s">
        <v>493</v>
      </c>
      <c r="B1821" s="2"/>
      <c r="C1821" s="2"/>
      <c r="D1821" s="2">
        <v>6</v>
      </c>
      <c r="E1821" s="2">
        <v>0</v>
      </c>
      <c r="F1821" s="2">
        <v>0</v>
      </c>
      <c r="G1821" s="2">
        <v>44</v>
      </c>
      <c r="H1821" s="2">
        <v>0</v>
      </c>
      <c r="I1821" s="2"/>
      <c r="J1821" s="2"/>
    </row>
    <row r="1822" spans="1:10" ht="12.75">
      <c r="A1822" s="7" t="s">
        <v>494</v>
      </c>
      <c r="B1822" s="2"/>
      <c r="C1822" s="2"/>
      <c r="D1822" s="2">
        <v>211</v>
      </c>
      <c r="E1822" s="2">
        <v>0</v>
      </c>
      <c r="F1822" s="2">
        <v>0</v>
      </c>
      <c r="G1822" s="2">
        <v>2739</v>
      </c>
      <c r="H1822" s="2">
        <v>0</v>
      </c>
      <c r="I1822" s="2"/>
      <c r="J1822" s="2"/>
    </row>
    <row r="1823" spans="1:10" ht="12.75">
      <c r="A1823" s="7" t="s">
        <v>959</v>
      </c>
      <c r="B1823" s="2"/>
      <c r="C1823" s="2"/>
      <c r="D1823" s="2">
        <v>21</v>
      </c>
      <c r="E1823" s="2">
        <v>0</v>
      </c>
      <c r="F1823" s="2">
        <v>0</v>
      </c>
      <c r="G1823" s="2">
        <v>409</v>
      </c>
      <c r="H1823" s="2">
        <v>0</v>
      </c>
      <c r="I1823" s="2"/>
      <c r="J1823" s="2"/>
    </row>
    <row r="1824" spans="1:10" ht="12.75">
      <c r="A1824" s="7" t="s">
        <v>490</v>
      </c>
      <c r="B1824" s="2"/>
      <c r="C1824" s="2"/>
      <c r="D1824" s="2">
        <v>0</v>
      </c>
      <c r="E1824" s="2">
        <v>4290</v>
      </c>
      <c r="F1824" s="2">
        <v>0</v>
      </c>
      <c r="G1824" s="2">
        <v>1710</v>
      </c>
      <c r="H1824" s="2">
        <v>0</v>
      </c>
      <c r="I1824" s="2"/>
      <c r="J1824" s="2"/>
    </row>
    <row r="1825" spans="1:10" ht="12.75">
      <c r="A1825" s="7" t="s">
        <v>491</v>
      </c>
      <c r="B1825" s="2"/>
      <c r="C1825" s="2"/>
      <c r="D1825" s="2">
        <v>210</v>
      </c>
      <c r="E1825" s="2">
        <v>-4200</v>
      </c>
      <c r="F1825" s="2">
        <v>0</v>
      </c>
      <c r="G1825" s="2">
        <v>3990</v>
      </c>
      <c r="H1825" s="2">
        <v>0</v>
      </c>
      <c r="I1825" s="2"/>
      <c r="J1825" s="2"/>
    </row>
    <row r="1826" spans="1:10" ht="12.75">
      <c r="A1826" s="7" t="s">
        <v>492</v>
      </c>
      <c r="B1826" s="2"/>
      <c r="C1826" s="2"/>
      <c r="D1826" s="2">
        <v>24</v>
      </c>
      <c r="E1826" s="2">
        <v>0</v>
      </c>
      <c r="F1826" s="2">
        <v>0</v>
      </c>
      <c r="G1826" s="2">
        <v>336</v>
      </c>
      <c r="H1826" s="2">
        <v>0</v>
      </c>
      <c r="I1826" s="2"/>
      <c r="J1826" s="2"/>
    </row>
    <row r="1827" spans="1:10" ht="12.75">
      <c r="A1827" s="7" t="s">
        <v>960</v>
      </c>
      <c r="B1827" s="2"/>
      <c r="C1827" s="2"/>
      <c r="D1827" s="2">
        <v>11</v>
      </c>
      <c r="E1827" s="2">
        <v>0</v>
      </c>
      <c r="F1827" s="2">
        <v>-11</v>
      </c>
      <c r="G1827" s="2">
        <v>0</v>
      </c>
      <c r="H1827" s="2">
        <v>0</v>
      </c>
      <c r="I1827" s="2"/>
      <c r="J1827" s="2"/>
    </row>
    <row r="1828" spans="1:10" ht="12.75">
      <c r="A1828" s="7" t="s">
        <v>495</v>
      </c>
      <c r="B1828" s="2"/>
      <c r="C1828" s="2"/>
      <c r="D1828" s="2">
        <v>26</v>
      </c>
      <c r="E1828" s="2">
        <v>0</v>
      </c>
      <c r="F1828" s="2">
        <v>0</v>
      </c>
      <c r="G1828" s="2">
        <v>105</v>
      </c>
      <c r="H1828" s="2">
        <v>0</v>
      </c>
      <c r="I1828" s="2"/>
      <c r="J1828" s="2"/>
    </row>
    <row r="1829" spans="1:10" ht="12.75">
      <c r="A1829" s="7" t="s">
        <v>496</v>
      </c>
      <c r="B1829" s="2"/>
      <c r="C1829" s="2"/>
      <c r="D1829" s="2">
        <v>16</v>
      </c>
      <c r="E1829" s="2">
        <v>0</v>
      </c>
      <c r="F1829" s="2">
        <v>0</v>
      </c>
      <c r="G1829" s="2">
        <v>24</v>
      </c>
      <c r="H1829" s="2">
        <v>0</v>
      </c>
      <c r="I1829" s="2"/>
      <c r="J1829" s="2"/>
    </row>
    <row r="1830" spans="1:10" ht="12.75">
      <c r="A1830" s="7" t="s">
        <v>961</v>
      </c>
      <c r="B1830" s="2"/>
      <c r="C1830" s="2"/>
      <c r="D1830" s="2">
        <v>81</v>
      </c>
      <c r="E1830" s="2">
        <v>0</v>
      </c>
      <c r="F1830" s="2">
        <v>0</v>
      </c>
      <c r="G1830" s="2">
        <v>1134</v>
      </c>
      <c r="H1830" s="2">
        <v>0</v>
      </c>
      <c r="I1830" s="2"/>
      <c r="J1830" s="2"/>
    </row>
    <row r="1831" spans="1:10" ht="12.75">
      <c r="A1831" s="7" t="s">
        <v>497</v>
      </c>
      <c r="B1831" s="2"/>
      <c r="C1831" s="2"/>
      <c r="D1831" s="2">
        <v>80</v>
      </c>
      <c r="E1831" s="2">
        <v>0</v>
      </c>
      <c r="F1831" s="2">
        <v>0</v>
      </c>
      <c r="G1831" s="2">
        <v>1055</v>
      </c>
      <c r="H1831" s="2">
        <v>0</v>
      </c>
      <c r="I1831" s="2"/>
      <c r="J1831" s="2"/>
    </row>
    <row r="1832" spans="1:10" ht="12.75">
      <c r="A1832" s="7" t="s">
        <v>498</v>
      </c>
      <c r="B1832" s="2"/>
      <c r="C1832" s="2"/>
      <c r="D1832" s="2">
        <v>90</v>
      </c>
      <c r="E1832" s="2">
        <v>-90</v>
      </c>
      <c r="F1832" s="2">
        <v>0</v>
      </c>
      <c r="G1832" s="2">
        <v>0</v>
      </c>
      <c r="H1832" s="2">
        <v>0</v>
      </c>
      <c r="I1832" s="2"/>
      <c r="J1832" s="2"/>
    </row>
    <row r="1833" spans="1:10" ht="12.75">
      <c r="A1833" s="7" t="s">
        <v>499</v>
      </c>
      <c r="B1833" s="2"/>
      <c r="C1833" s="2"/>
      <c r="D1833" s="2">
        <v>60</v>
      </c>
      <c r="E1833" s="2">
        <v>0</v>
      </c>
      <c r="F1833" s="2">
        <v>0</v>
      </c>
      <c r="G1833" s="2">
        <v>242</v>
      </c>
      <c r="H1833" s="2">
        <v>0</v>
      </c>
      <c r="I1833" s="2"/>
      <c r="J1833" s="2"/>
    </row>
    <row r="1834" spans="1:10" ht="12.75">
      <c r="A1834" s="7" t="s">
        <v>500</v>
      </c>
      <c r="B1834" s="2"/>
      <c r="C1834" s="2"/>
      <c r="D1834" s="2">
        <v>220</v>
      </c>
      <c r="E1834" s="2">
        <v>0</v>
      </c>
      <c r="F1834" s="2">
        <v>0</v>
      </c>
      <c r="G1834" s="2">
        <v>3740</v>
      </c>
      <c r="H1834" s="2">
        <v>0</v>
      </c>
      <c r="I1834" s="2"/>
      <c r="J1834" s="2"/>
    </row>
    <row r="1835" spans="1:10" ht="12.75">
      <c r="A1835" s="7" t="s">
        <v>500</v>
      </c>
      <c r="B1835" s="2"/>
      <c r="C1835" s="2"/>
      <c r="D1835" s="2">
        <v>206</v>
      </c>
      <c r="E1835" s="2">
        <v>0</v>
      </c>
      <c r="F1835" s="2">
        <v>0</v>
      </c>
      <c r="G1835" s="2">
        <v>3494</v>
      </c>
      <c r="H1835" s="2">
        <v>0</v>
      </c>
      <c r="I1835" s="2"/>
      <c r="J1835" s="2"/>
    </row>
    <row r="1836" spans="1:10" ht="12.75">
      <c r="A1836" s="7" t="s">
        <v>501</v>
      </c>
      <c r="B1836" s="2"/>
      <c r="C1836" s="2"/>
      <c r="D1836" s="2">
        <v>1273</v>
      </c>
      <c r="E1836" s="2">
        <v>0</v>
      </c>
      <c r="F1836" s="2">
        <v>-1273</v>
      </c>
      <c r="G1836" s="2">
        <v>0</v>
      </c>
      <c r="H1836" s="2">
        <v>0</v>
      </c>
      <c r="I1836" s="2"/>
      <c r="J1836" s="2"/>
    </row>
    <row r="1837" spans="1:10" ht="12.75">
      <c r="A1837" s="7" t="s">
        <v>502</v>
      </c>
      <c r="B1837" s="2"/>
      <c r="C1837" s="2"/>
      <c r="D1837" s="2">
        <v>12</v>
      </c>
      <c r="E1837" s="2">
        <v>0</v>
      </c>
      <c r="F1837" s="2">
        <v>0</v>
      </c>
      <c r="G1837" s="2">
        <v>200</v>
      </c>
      <c r="H1837" s="2">
        <v>0</v>
      </c>
      <c r="I1837" s="2"/>
      <c r="J1837" s="2"/>
    </row>
    <row r="1838" spans="1:10" ht="12.75">
      <c r="A1838" s="7" t="s">
        <v>503</v>
      </c>
      <c r="B1838" s="2"/>
      <c r="C1838" s="2"/>
      <c r="D1838" s="2">
        <v>2</v>
      </c>
      <c r="E1838" s="2">
        <v>0</v>
      </c>
      <c r="F1838" s="2">
        <v>0</v>
      </c>
      <c r="G1838" s="2">
        <v>38</v>
      </c>
      <c r="H1838" s="2">
        <v>0</v>
      </c>
      <c r="I1838" s="2"/>
      <c r="J1838" s="2"/>
    </row>
    <row r="1839" spans="1:10" ht="12.75">
      <c r="A1839" s="7" t="s">
        <v>6</v>
      </c>
      <c r="B1839" s="2"/>
      <c r="C1839" s="2"/>
      <c r="D1839" s="5">
        <v>0</v>
      </c>
      <c r="E1839" s="5">
        <v>0</v>
      </c>
      <c r="F1839" s="5">
        <v>0</v>
      </c>
      <c r="G1839" s="5">
        <v>0</v>
      </c>
      <c r="H1839" s="5">
        <v>-14265</v>
      </c>
      <c r="I1839" s="5"/>
      <c r="J1839" s="2"/>
    </row>
    <row r="1840" spans="1:10" ht="12.75">
      <c r="A1840" s="7" t="s">
        <v>1105</v>
      </c>
      <c r="B1840" s="2"/>
      <c r="C1840" s="2"/>
      <c r="D1840" s="2">
        <f>SUM(D1817:D1839)</f>
        <v>5246</v>
      </c>
      <c r="E1840" s="2">
        <f>SUM(E1817:E1839)</f>
        <v>0</v>
      </c>
      <c r="F1840" s="2">
        <f>SUM(F1817:F1839)</f>
        <v>15254</v>
      </c>
      <c r="G1840" s="2">
        <f>SUM(G1817:G1839)</f>
        <v>24591</v>
      </c>
      <c r="H1840" s="2">
        <f>SUM(H1817:H1839)</f>
        <v>-30682</v>
      </c>
      <c r="I1840" s="2"/>
      <c r="J1840" s="2"/>
    </row>
    <row r="1841" spans="1:10" ht="12.75">
      <c r="A1841" s="2"/>
      <c r="B1841" s="2"/>
      <c r="C1841" s="2"/>
      <c r="D1841" s="2"/>
      <c r="E1841" s="2"/>
      <c r="F1841" s="2"/>
      <c r="G1841" s="2"/>
      <c r="H1841" s="2"/>
      <c r="I1841" s="4" t="s">
        <v>548</v>
      </c>
      <c r="J1841" s="2"/>
    </row>
    <row r="1842" spans="1:10" ht="12.75">
      <c r="A1842" s="2" t="s">
        <v>851</v>
      </c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2.75">
      <c r="A1843" s="2" t="s">
        <v>1085</v>
      </c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2.75">
      <c r="A1844" s="2" t="s">
        <v>1086</v>
      </c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2.75">
      <c r="A1845" s="2" t="s">
        <v>1087</v>
      </c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2.75">
      <c r="A1846" s="2" t="s">
        <v>1088</v>
      </c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2.75">
      <c r="A1847" s="2" t="s">
        <v>1089</v>
      </c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2.75">
      <c r="A1848" s="2" t="s">
        <v>1090</v>
      </c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2.75">
      <c r="A1850" s="2" t="s">
        <v>210</v>
      </c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2.75">
      <c r="A1852" s="2" t="s">
        <v>725</v>
      </c>
      <c r="B1852" s="2"/>
      <c r="C1852" s="2"/>
      <c r="D1852" s="2"/>
      <c r="E1852" s="4"/>
      <c r="F1852" s="2"/>
      <c r="G1852" s="4">
        <v>2007</v>
      </c>
      <c r="H1852" s="2"/>
      <c r="I1852" s="4">
        <v>2006</v>
      </c>
      <c r="J1852" s="2"/>
    </row>
    <row r="1853" spans="1:10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2.75">
      <c r="A1854" s="2" t="s">
        <v>211</v>
      </c>
      <c r="B1854" s="2"/>
      <c r="C1854" s="2"/>
      <c r="D1854" s="2"/>
      <c r="E1854" s="2"/>
      <c r="F1854" s="2"/>
      <c r="G1854" s="2">
        <v>-16417</v>
      </c>
      <c r="H1854" s="2"/>
      <c r="I1854" s="2">
        <v>-4973</v>
      </c>
      <c r="J1854" s="2"/>
    </row>
    <row r="1855" spans="1:10" ht="12.75">
      <c r="A1855" s="2" t="s">
        <v>6</v>
      </c>
      <c r="B1855" s="2"/>
      <c r="C1855" s="2"/>
      <c r="D1855" s="2"/>
      <c r="E1855" s="2"/>
      <c r="F1855" s="2"/>
      <c r="G1855" s="2">
        <v>-14265</v>
      </c>
      <c r="H1855" s="2"/>
      <c r="I1855" s="2">
        <v>-11444</v>
      </c>
      <c r="J1855" s="2"/>
    </row>
    <row r="1856" spans="1:10" ht="12.75">
      <c r="A1856" s="2" t="s">
        <v>1094</v>
      </c>
      <c r="B1856" s="2"/>
      <c r="C1856" s="2"/>
      <c r="D1856" s="2"/>
      <c r="E1856" s="2"/>
      <c r="F1856" s="2"/>
      <c r="G1856" s="2">
        <v>24591</v>
      </c>
      <c r="H1856" s="2"/>
      <c r="I1856" s="2">
        <v>4056</v>
      </c>
      <c r="J1856" s="2"/>
    </row>
    <row r="1857" spans="1:10" ht="12.75">
      <c r="A1857" s="2" t="s">
        <v>470</v>
      </c>
      <c r="B1857" s="2"/>
      <c r="C1857" s="2"/>
      <c r="D1857" s="2"/>
      <c r="E1857" s="2"/>
      <c r="F1857" s="2"/>
      <c r="G1857" s="5">
        <v>-143</v>
      </c>
      <c r="H1857" s="2"/>
      <c r="I1857" s="5">
        <v>-105</v>
      </c>
      <c r="J1857" s="2"/>
    </row>
    <row r="1858" spans="1:10" ht="12.75">
      <c r="A1858" s="2" t="s">
        <v>210</v>
      </c>
      <c r="B1858" s="2"/>
      <c r="C1858" s="2"/>
      <c r="D1858" s="2"/>
      <c r="E1858" s="2"/>
      <c r="F1858" s="2"/>
      <c r="G1858" s="2">
        <f>SUM(G1854:G1857)</f>
        <v>-6234</v>
      </c>
      <c r="H1858" s="2"/>
      <c r="I1858" s="2">
        <f>SUM(I1854:I1857)</f>
        <v>-12466</v>
      </c>
      <c r="J1858" s="2"/>
    </row>
    <row r="1859" spans="1:10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2.75">
      <c r="A1860" s="2"/>
      <c r="B1860" s="2"/>
      <c r="C1860" s="2"/>
      <c r="D1860" s="2"/>
      <c r="E1860" s="2"/>
      <c r="F1860" s="2"/>
      <c r="G1860" s="2"/>
      <c r="H1860" s="2"/>
      <c r="I1860" s="4"/>
      <c r="J1860" s="2"/>
    </row>
    <row r="1861" spans="1:10" ht="12.75">
      <c r="A1861" s="2" t="s">
        <v>1270</v>
      </c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2.75">
      <c r="A1863" s="2" t="s">
        <v>725</v>
      </c>
      <c r="B1863" s="2"/>
      <c r="C1863" s="2"/>
      <c r="D1863" s="2"/>
      <c r="E1863" s="4"/>
      <c r="F1863" s="2"/>
      <c r="G1863" s="4">
        <v>2007</v>
      </c>
      <c r="H1863" s="2"/>
      <c r="I1863" s="4">
        <v>2006</v>
      </c>
      <c r="J1863" s="2"/>
    </row>
    <row r="1864" spans="1:10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2.75">
      <c r="A1865" s="2" t="s">
        <v>1059</v>
      </c>
      <c r="B1865" s="2"/>
      <c r="C1865" s="2"/>
      <c r="D1865" s="2"/>
      <c r="E1865" s="2"/>
      <c r="F1865" s="2"/>
      <c r="G1865" s="2">
        <v>104</v>
      </c>
      <c r="H1865" s="2"/>
      <c r="I1865" s="2">
        <v>157</v>
      </c>
      <c r="J1865" s="2"/>
    </row>
    <row r="1866" spans="1:10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2.75">
      <c r="A1868" s="2" t="s">
        <v>833</v>
      </c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2.75">
      <c r="A1870" s="2" t="s">
        <v>725</v>
      </c>
      <c r="B1870" s="2"/>
      <c r="C1870" s="2"/>
      <c r="D1870" s="2"/>
      <c r="E1870" s="4"/>
      <c r="F1870" s="2"/>
      <c r="G1870" s="4">
        <v>2007</v>
      </c>
      <c r="H1870" s="2"/>
      <c r="I1870" s="4">
        <v>2006</v>
      </c>
      <c r="J1870" s="2"/>
    </row>
    <row r="1871" spans="1:10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2.75">
      <c r="A1872" s="2" t="s">
        <v>834</v>
      </c>
      <c r="B1872" s="2"/>
      <c r="C1872" s="2"/>
      <c r="D1872" s="2"/>
      <c r="E1872" s="2"/>
      <c r="F1872" s="2"/>
      <c r="G1872" s="2">
        <v>320</v>
      </c>
      <c r="H1872" s="2"/>
      <c r="I1872" s="2">
        <v>353</v>
      </c>
      <c r="J1872" s="2"/>
    </row>
    <row r="1873" spans="1:10" ht="12.75">
      <c r="A1873" s="2" t="s">
        <v>835</v>
      </c>
      <c r="B1873" s="2"/>
      <c r="C1873" s="2"/>
      <c r="D1873" s="2"/>
      <c r="E1873" s="2"/>
      <c r="F1873" s="2"/>
      <c r="G1873" s="2">
        <v>72</v>
      </c>
      <c r="H1873" s="2"/>
      <c r="I1873" s="2">
        <v>118</v>
      </c>
      <c r="J1873" s="2"/>
    </row>
    <row r="1874" spans="1:10" ht="12.75">
      <c r="A1874" s="2" t="s">
        <v>836</v>
      </c>
      <c r="B1874" s="2"/>
      <c r="C1874" s="2"/>
      <c r="D1874" s="2"/>
      <c r="E1874" s="2"/>
      <c r="F1874" s="2"/>
      <c r="G1874" s="2">
        <v>196</v>
      </c>
      <c r="H1874" s="2"/>
      <c r="I1874" s="2">
        <v>153</v>
      </c>
      <c r="J1874" s="2"/>
    </row>
    <row r="1875" spans="1:10" ht="12.75">
      <c r="A1875" s="2" t="s">
        <v>443</v>
      </c>
      <c r="B1875" s="2"/>
      <c r="C1875" s="2"/>
      <c r="D1875" s="2"/>
      <c r="E1875" s="2"/>
      <c r="F1875" s="2"/>
      <c r="G1875" s="5">
        <v>167</v>
      </c>
      <c r="H1875" s="2"/>
      <c r="I1875" s="5">
        <v>161</v>
      </c>
      <c r="J1875" s="2"/>
    </row>
    <row r="1876" spans="1:10" ht="12.75">
      <c r="A1876" s="2" t="s">
        <v>991</v>
      </c>
      <c r="B1876" s="2"/>
      <c r="C1876" s="2"/>
      <c r="D1876" s="2"/>
      <c r="E1876" s="2"/>
      <c r="F1876" s="2"/>
      <c r="G1876" s="2">
        <f>SUM(G1872:G1875)</f>
        <v>755</v>
      </c>
      <c r="H1876" s="2"/>
      <c r="I1876" s="2">
        <f>SUM(I1872:I1875)</f>
        <v>785</v>
      </c>
      <c r="J1876" s="2"/>
    </row>
    <row r="1877" spans="1:10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2.75">
      <c r="A1879" s="2" t="s">
        <v>832</v>
      </c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2.75">
      <c r="A1881" s="2" t="s">
        <v>725</v>
      </c>
      <c r="B1881" s="2"/>
      <c r="C1881" s="2"/>
      <c r="D1881" s="2"/>
      <c r="E1881" s="4"/>
      <c r="F1881" s="2"/>
      <c r="G1881" s="4">
        <v>2007</v>
      </c>
      <c r="H1881" s="2"/>
      <c r="I1881" s="4">
        <v>2006</v>
      </c>
      <c r="J1881" s="2"/>
    </row>
    <row r="1882" spans="1:10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2.75">
      <c r="A1883" s="2" t="s">
        <v>112</v>
      </c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2.75">
      <c r="A1885" s="2" t="s">
        <v>471</v>
      </c>
      <c r="B1885" s="2"/>
      <c r="C1885" s="2"/>
      <c r="D1885" s="2"/>
      <c r="E1885" s="2"/>
      <c r="F1885" s="2"/>
      <c r="G1885" s="2">
        <v>1734</v>
      </c>
      <c r="H1885" s="2"/>
      <c r="I1885" s="2">
        <v>1689</v>
      </c>
      <c r="J1885" s="2"/>
    </row>
    <row r="1886" spans="1:10" ht="12.75">
      <c r="A1886" s="2" t="s">
        <v>472</v>
      </c>
      <c r="B1886" s="2"/>
      <c r="C1886" s="2"/>
      <c r="D1886" s="2"/>
      <c r="E1886" s="2"/>
      <c r="F1886" s="2"/>
      <c r="G1886" s="2">
        <v>12068</v>
      </c>
      <c r="H1886" s="2"/>
      <c r="I1886" s="2">
        <v>12068</v>
      </c>
      <c r="J1886" s="2"/>
    </row>
    <row r="1887" spans="1:10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2.75">
      <c r="A1888" s="2" t="s">
        <v>115</v>
      </c>
      <c r="B1888" s="2"/>
      <c r="C1888" s="2"/>
      <c r="D1888" s="2"/>
      <c r="E1888" s="2"/>
      <c r="F1888" s="2"/>
      <c r="G1888" s="2">
        <v>42</v>
      </c>
      <c r="H1888" s="2"/>
      <c r="I1888" s="2">
        <v>41</v>
      </c>
      <c r="J1888" s="2"/>
    </row>
    <row r="1889" spans="1:10" ht="12.75">
      <c r="A1889" s="2" t="s">
        <v>116</v>
      </c>
      <c r="B1889" s="2"/>
      <c r="C1889" s="2"/>
      <c r="D1889" s="2"/>
      <c r="E1889" s="2"/>
      <c r="F1889" s="2"/>
      <c r="G1889" s="5">
        <v>373</v>
      </c>
      <c r="H1889" s="2"/>
      <c r="I1889" s="5">
        <v>373</v>
      </c>
      <c r="J1889" s="2"/>
    </row>
    <row r="1890" spans="1:10" ht="12.75">
      <c r="A1890" s="2" t="s">
        <v>991</v>
      </c>
      <c r="B1890" s="2"/>
      <c r="C1890" s="2"/>
      <c r="D1890" s="2"/>
      <c r="E1890" s="2"/>
      <c r="F1890" s="2"/>
      <c r="G1890" s="8">
        <f>SUM(G1888:G1889)</f>
        <v>415</v>
      </c>
      <c r="H1890" s="2"/>
      <c r="I1890" s="8">
        <f>SUM(I1888:I1889)</f>
        <v>414</v>
      </c>
      <c r="J1890" s="2"/>
    </row>
    <row r="1891" spans="1:10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2.75">
      <c r="A1892" s="2" t="s">
        <v>473</v>
      </c>
      <c r="B1892" s="2"/>
      <c r="C1892" s="2"/>
      <c r="D1892" s="2"/>
      <c r="E1892" s="2"/>
      <c r="F1892" s="2"/>
      <c r="G1892" s="2">
        <v>143</v>
      </c>
      <c r="H1892" s="2"/>
      <c r="I1892" s="2">
        <v>105</v>
      </c>
      <c r="J1892" s="2"/>
    </row>
    <row r="1893" spans="1:10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2.75">
      <c r="A1894" s="2"/>
      <c r="B1894" s="2"/>
      <c r="C1894" s="2"/>
      <c r="D1894" s="2"/>
      <c r="E1894" s="2"/>
      <c r="F1894" s="2"/>
      <c r="G1894" s="2"/>
      <c r="H1894" s="2"/>
      <c r="I1894" s="4" t="s">
        <v>609</v>
      </c>
      <c r="J1894" s="2"/>
    </row>
    <row r="1895" spans="1:10" ht="12.75">
      <c r="A1895" s="2" t="s">
        <v>289</v>
      </c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2.75">
      <c r="A1898" s="2" t="s">
        <v>290</v>
      </c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2.75">
      <c r="A1899" s="2" t="s">
        <v>507</v>
      </c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2.75">
      <c r="A1901" s="2" t="s">
        <v>291</v>
      </c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2.75">
      <c r="A1902" s="2" t="s">
        <v>296</v>
      </c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2.75">
      <c r="A1905" s="2" t="s">
        <v>610</v>
      </c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2.75">
      <c r="A1909" s="5"/>
      <c r="B1909" s="5"/>
      <c r="C1909" s="5"/>
      <c r="D1909" s="8"/>
      <c r="E1909" s="2"/>
      <c r="F1909" s="5"/>
      <c r="G1909" s="5"/>
      <c r="H1909" s="5"/>
      <c r="I1909" s="2"/>
      <c r="J1909" s="2"/>
    </row>
    <row r="1910" spans="1:10" ht="12.75">
      <c r="A1910" s="2" t="s">
        <v>848</v>
      </c>
      <c r="B1910" s="2"/>
      <c r="C1910" s="2"/>
      <c r="D1910" s="2"/>
      <c r="E1910" s="2"/>
      <c r="F1910" s="2" t="s">
        <v>297</v>
      </c>
      <c r="G1910" s="2"/>
      <c r="H1910" s="2"/>
      <c r="I1910" s="2"/>
      <c r="J1910" s="2"/>
    </row>
    <row r="1911" spans="1:10" ht="12.75">
      <c r="A1911" s="2" t="s">
        <v>298</v>
      </c>
      <c r="B1911" s="2"/>
      <c r="C1911" s="2"/>
      <c r="D1911" s="2"/>
      <c r="E1911" s="2"/>
      <c r="F1911" s="2" t="s">
        <v>299</v>
      </c>
      <c r="G1911" s="2"/>
      <c r="H1911" s="2"/>
      <c r="I1911" s="2"/>
      <c r="J1911" s="2"/>
    </row>
    <row r="1912" spans="1:10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2.75">
      <c r="A1914" s="5"/>
      <c r="B1914" s="5"/>
      <c r="C1914" s="5"/>
      <c r="D1914" s="2"/>
      <c r="E1914" s="2"/>
      <c r="F1914" s="5"/>
      <c r="G1914" s="5"/>
      <c r="H1914" s="5"/>
      <c r="I1914" s="2"/>
      <c r="J1914" s="2"/>
    </row>
    <row r="1915" spans="1:10" ht="12.75">
      <c r="A1915" s="2" t="s">
        <v>849</v>
      </c>
      <c r="B1915" s="2"/>
      <c r="C1915" s="2"/>
      <c r="D1915" s="2"/>
      <c r="E1915" s="2"/>
      <c r="F1915" s="2" t="s">
        <v>300</v>
      </c>
      <c r="G1915" s="2"/>
      <c r="H1915" s="2"/>
      <c r="I1915" s="2"/>
      <c r="J1915" s="2"/>
    </row>
    <row r="1916" spans="1:10" ht="12.75">
      <c r="A1916" s="2" t="s">
        <v>299</v>
      </c>
      <c r="B1916" s="2"/>
      <c r="C1916" s="2"/>
      <c r="D1916" s="2"/>
      <c r="E1916" s="2"/>
      <c r="F1916" s="2" t="s">
        <v>299</v>
      </c>
      <c r="G1916" s="2"/>
      <c r="H1916" s="2"/>
      <c r="I1916" s="2"/>
      <c r="J1916" s="2"/>
    </row>
    <row r="1917" spans="1:10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2.75">
      <c r="A1919" s="5"/>
      <c r="B1919" s="5"/>
      <c r="C1919" s="5"/>
      <c r="D1919" s="2"/>
      <c r="E1919" s="2"/>
      <c r="F1919" s="5"/>
      <c r="G1919" s="5"/>
      <c r="H1919" s="5"/>
      <c r="I1919" s="2"/>
      <c r="J1919" s="2"/>
    </row>
    <row r="1920" spans="1:10" ht="12.75">
      <c r="A1920" s="2" t="s">
        <v>301</v>
      </c>
      <c r="B1920" s="2"/>
      <c r="C1920" s="2"/>
      <c r="D1920" s="2"/>
      <c r="E1920" s="2"/>
      <c r="F1920" s="2" t="s">
        <v>850</v>
      </c>
      <c r="G1920" s="2"/>
      <c r="H1920" s="2"/>
      <c r="I1920" s="2"/>
      <c r="J1920" s="2"/>
    </row>
    <row r="1921" spans="1:10" ht="12.75">
      <c r="A1921" s="2" t="s">
        <v>299</v>
      </c>
      <c r="B1921" s="2"/>
      <c r="C1921" s="2"/>
      <c r="D1921" s="2"/>
      <c r="E1921" s="2"/>
      <c r="F1921" s="2" t="s">
        <v>299</v>
      </c>
      <c r="G1921" s="2"/>
      <c r="H1921" s="2"/>
      <c r="I1921" s="2"/>
      <c r="J1921" s="2"/>
    </row>
    <row r="1922" spans="1:10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2.75">
      <c r="A1924" s="5"/>
      <c r="B1924" s="5"/>
      <c r="C1924" s="5"/>
      <c r="D1924" s="2"/>
      <c r="E1924" s="2"/>
      <c r="F1924" s="2"/>
      <c r="G1924" s="2"/>
      <c r="H1924" s="2"/>
      <c r="I1924" s="2"/>
      <c r="J1924" s="2"/>
    </row>
    <row r="1925" spans="1:10" ht="12.75">
      <c r="A1925" s="2" t="s">
        <v>896</v>
      </c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2.75">
      <c r="A1926" s="2" t="s">
        <v>302</v>
      </c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2.75">
      <c r="A1932" s="2" t="s">
        <v>303</v>
      </c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2.75">
      <c r="A1933" s="2" t="s">
        <v>334</v>
      </c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2.75">
      <c r="A1936" s="2" t="s">
        <v>612</v>
      </c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2.75">
      <c r="A1940" s="2" t="s">
        <v>335</v>
      </c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2.75">
      <c r="A1941" s="2" t="s">
        <v>336</v>
      </c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2.75">
      <c r="A1944" s="5"/>
      <c r="B1944" s="5"/>
      <c r="C1944" s="5"/>
      <c r="D1944" s="2"/>
      <c r="E1944" s="2"/>
      <c r="F1944" s="2"/>
      <c r="G1944" s="2"/>
      <c r="H1944" s="2"/>
      <c r="I1944" s="2"/>
      <c r="J1944" s="2"/>
    </row>
    <row r="1945" spans="1:10" ht="12.75">
      <c r="A1945" s="2" t="s">
        <v>897</v>
      </c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2.75">
      <c r="A1948" s="2"/>
      <c r="B1948" s="2"/>
      <c r="C1948" s="2"/>
      <c r="D1948" s="2"/>
      <c r="E1948" s="2"/>
      <c r="F1948" s="2"/>
      <c r="G1948" s="2"/>
      <c r="H1948" s="2"/>
      <c r="I1948" s="4" t="s">
        <v>611</v>
      </c>
      <c r="J1948" s="2"/>
    </row>
    <row r="1949" spans="1:10" ht="12.75">
      <c r="A1949" s="2" t="s">
        <v>337</v>
      </c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2.75">
      <c r="A1951" s="2"/>
      <c r="B1951" s="2"/>
      <c r="C1951" s="2" t="s">
        <v>338</v>
      </c>
      <c r="D1951" s="2"/>
      <c r="E1951" s="2"/>
      <c r="F1951" s="2"/>
      <c r="G1951" s="2"/>
      <c r="H1951" s="2"/>
      <c r="I1951" s="2"/>
      <c r="J1951" s="2"/>
    </row>
    <row r="1952" spans="1:10" ht="12.75">
      <c r="A1952" s="2"/>
      <c r="B1952" s="2"/>
      <c r="C1952" s="2" t="s">
        <v>339</v>
      </c>
      <c r="D1952" s="2"/>
      <c r="E1952" s="2"/>
      <c r="F1952" s="2"/>
      <c r="G1952" s="2"/>
      <c r="H1952" s="2"/>
      <c r="I1952" s="2"/>
      <c r="J1952" s="2"/>
    </row>
    <row r="1953" spans="1:10" ht="12.75">
      <c r="A1953" s="2"/>
      <c r="B1953" s="2"/>
      <c r="C1953" s="2" t="s">
        <v>340</v>
      </c>
      <c r="D1953" s="2"/>
      <c r="E1953" s="2"/>
      <c r="F1953" s="2"/>
      <c r="G1953" s="2"/>
      <c r="H1953" s="2"/>
      <c r="I1953" s="2"/>
      <c r="J1953" s="2"/>
    </row>
    <row r="1954" spans="1:10" ht="12.75">
      <c r="A1954" s="2"/>
      <c r="B1954" s="2"/>
      <c r="C1954" s="2" t="s">
        <v>341</v>
      </c>
      <c r="D1954" s="2"/>
      <c r="E1954" s="2"/>
      <c r="F1954" s="2"/>
      <c r="G1954" s="2"/>
      <c r="H1954" s="2"/>
      <c r="I1954" s="2"/>
      <c r="J1954" s="2"/>
    </row>
    <row r="1955" spans="1:10" ht="12.75">
      <c r="A1955" s="2"/>
      <c r="B1955" s="2"/>
      <c r="C1955" s="2" t="s">
        <v>342</v>
      </c>
      <c r="D1955" s="2"/>
      <c r="E1955" s="2"/>
      <c r="F1955" s="2"/>
      <c r="G1955" s="2"/>
      <c r="H1955" s="2"/>
      <c r="I1955" s="2"/>
      <c r="J1955" s="2"/>
    </row>
    <row r="1956" spans="1:10" ht="12.75">
      <c r="A1956" s="2"/>
      <c r="B1956" s="2"/>
      <c r="C1956" s="2" t="s">
        <v>343</v>
      </c>
      <c r="D1956" s="2"/>
      <c r="E1956" s="2"/>
      <c r="F1956" s="2"/>
      <c r="G1956" s="2"/>
      <c r="H1956" s="2"/>
      <c r="I1956" s="2"/>
      <c r="J1956" s="2"/>
    </row>
    <row r="1957" spans="1:10" ht="12.75">
      <c r="A1957" s="2"/>
      <c r="B1957" s="2"/>
      <c r="C1957" s="2" t="s">
        <v>344</v>
      </c>
      <c r="D1957" s="2"/>
      <c r="E1957" s="2"/>
      <c r="F1957" s="2"/>
      <c r="G1957" s="2"/>
      <c r="H1957" s="2"/>
      <c r="I1957" s="2"/>
      <c r="J1957" s="2"/>
    </row>
    <row r="1958" spans="1:10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2.75">
      <c r="A1959" s="2" t="s">
        <v>345</v>
      </c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2.75">
      <c r="A1960" s="2"/>
      <c r="B1960" s="2"/>
      <c r="C1960" s="17">
        <v>10</v>
      </c>
      <c r="D1960" s="2" t="s">
        <v>346</v>
      </c>
      <c r="E1960" s="2"/>
      <c r="F1960" s="2"/>
      <c r="G1960" s="2"/>
      <c r="H1960" s="2"/>
      <c r="I1960" s="2"/>
      <c r="J1960" s="2"/>
    </row>
    <row r="1961" spans="1:10" ht="12.75">
      <c r="A1961" s="2"/>
      <c r="B1961" s="2"/>
      <c r="C1961" s="17">
        <v>11</v>
      </c>
      <c r="D1961" s="2" t="s">
        <v>347</v>
      </c>
      <c r="E1961" s="2"/>
      <c r="F1961" s="2"/>
      <c r="G1961" s="2"/>
      <c r="H1961" s="2"/>
      <c r="I1961" s="2"/>
      <c r="J1961" s="2"/>
    </row>
    <row r="1962" spans="1:10" ht="12.75">
      <c r="A1962" s="2"/>
      <c r="B1962" s="2"/>
      <c r="C1962" s="17">
        <v>12</v>
      </c>
      <c r="D1962" s="2" t="s">
        <v>348</v>
      </c>
      <c r="E1962" s="2"/>
      <c r="F1962" s="2"/>
      <c r="G1962" s="2"/>
      <c r="H1962" s="2"/>
      <c r="I1962" s="2"/>
      <c r="J1962" s="2"/>
    </row>
    <row r="1963" spans="1:10" ht="12.75">
      <c r="A1963" s="2"/>
      <c r="B1963" s="2"/>
      <c r="C1963" s="17">
        <v>15</v>
      </c>
      <c r="D1963" s="2" t="s">
        <v>349</v>
      </c>
      <c r="E1963" s="2"/>
      <c r="F1963" s="2"/>
      <c r="G1963" s="2"/>
      <c r="H1963" s="2"/>
      <c r="I1963" s="2"/>
      <c r="J1963" s="2"/>
    </row>
    <row r="1964" spans="1:10" ht="12.75">
      <c r="A1964" s="2"/>
      <c r="B1964" s="2"/>
      <c r="C1964" s="17">
        <v>16</v>
      </c>
      <c r="D1964" s="2" t="s">
        <v>350</v>
      </c>
      <c r="E1964" s="2"/>
      <c r="F1964" s="2"/>
      <c r="G1964" s="2"/>
      <c r="H1964" s="2"/>
      <c r="I1964" s="2"/>
      <c r="J1964" s="2"/>
    </row>
    <row r="1965" spans="1:10" ht="12.75">
      <c r="A1965" s="2"/>
      <c r="B1965" s="2"/>
      <c r="C1965" s="17">
        <v>20</v>
      </c>
      <c r="D1965" s="2" t="s">
        <v>351</v>
      </c>
      <c r="E1965" s="2"/>
      <c r="F1965" s="2"/>
      <c r="G1965" s="2"/>
      <c r="H1965" s="2"/>
      <c r="I1965" s="2"/>
      <c r="J1965" s="2"/>
    </row>
    <row r="1966" spans="1:10" ht="12.75">
      <c r="A1966" s="2"/>
      <c r="B1966" s="2"/>
      <c r="C1966" s="17">
        <v>21</v>
      </c>
      <c r="D1966" s="2" t="s">
        <v>352</v>
      </c>
      <c r="E1966" s="2"/>
      <c r="F1966" s="2"/>
      <c r="G1966" s="2"/>
      <c r="H1966" s="2"/>
      <c r="I1966" s="2"/>
      <c r="J1966" s="2"/>
    </row>
    <row r="1967" spans="1:10" ht="12.75">
      <c r="A1967" s="2"/>
      <c r="B1967" s="2"/>
      <c r="C1967" s="17">
        <v>22</v>
      </c>
      <c r="D1967" s="2" t="s">
        <v>353</v>
      </c>
      <c r="E1967" s="2"/>
      <c r="F1967" s="2"/>
      <c r="G1967" s="2"/>
      <c r="H1967" s="2"/>
      <c r="I1967" s="2"/>
      <c r="J1967" s="2"/>
    </row>
    <row r="1968" spans="1:10" ht="12.75">
      <c r="A1968" s="2"/>
      <c r="B1968" s="2"/>
      <c r="C1968" s="17">
        <v>23</v>
      </c>
      <c r="D1968" s="2" t="s">
        <v>354</v>
      </c>
      <c r="E1968" s="2"/>
      <c r="F1968" s="2"/>
      <c r="G1968" s="2"/>
      <c r="H1968" s="2"/>
      <c r="I1968" s="2"/>
      <c r="J1968" s="2"/>
    </row>
    <row r="1969" spans="1:10" ht="12.75">
      <c r="A1969" s="2"/>
      <c r="B1969" s="2"/>
      <c r="C1969" s="17">
        <v>24</v>
      </c>
      <c r="D1969" s="2" t="s">
        <v>355</v>
      </c>
      <c r="E1969" s="2"/>
      <c r="F1969" s="2"/>
      <c r="G1969" s="2"/>
      <c r="H1969" s="2"/>
      <c r="I1969" s="2"/>
      <c r="J1969" s="2"/>
    </row>
    <row r="1970" spans="1:10" ht="12.75">
      <c r="A1970" s="2"/>
      <c r="B1970" s="2"/>
      <c r="C1970" s="17">
        <v>29</v>
      </c>
      <c r="D1970" s="2" t="s">
        <v>356</v>
      </c>
      <c r="E1970" s="2"/>
      <c r="F1970" s="2"/>
      <c r="G1970" s="2"/>
      <c r="H1970" s="2"/>
      <c r="I1970" s="2"/>
      <c r="J1970" s="2"/>
    </row>
    <row r="1971" spans="1:10" ht="12.75">
      <c r="A1971" s="2"/>
      <c r="B1971" s="2"/>
      <c r="C1971" s="17">
        <v>30</v>
      </c>
      <c r="D1971" s="2" t="s">
        <v>357</v>
      </c>
      <c r="E1971" s="2"/>
      <c r="F1971" s="2"/>
      <c r="G1971" s="2"/>
      <c r="H1971" s="2"/>
      <c r="I1971" s="2"/>
      <c r="J1971" s="2"/>
    </row>
    <row r="1972" spans="1:10" ht="12.75">
      <c r="A1972" s="2"/>
      <c r="B1972" s="2"/>
      <c r="C1972" s="17">
        <v>35</v>
      </c>
      <c r="D1972" s="2" t="s">
        <v>358</v>
      </c>
      <c r="E1972" s="2"/>
      <c r="F1972" s="2"/>
      <c r="G1972" s="2"/>
      <c r="H1972" s="2"/>
      <c r="I1972" s="2"/>
      <c r="J1972" s="2"/>
    </row>
    <row r="1973" spans="1:10" ht="12.75">
      <c r="A1973" s="2"/>
      <c r="B1973" s="2"/>
      <c r="C1973" s="17">
        <v>40</v>
      </c>
      <c r="D1973" s="2" t="s">
        <v>359</v>
      </c>
      <c r="E1973" s="2"/>
      <c r="F1973" s="2"/>
      <c r="G1973" s="2"/>
      <c r="H1973" s="2"/>
      <c r="I1973" s="2"/>
      <c r="J1973" s="2"/>
    </row>
    <row r="1974" spans="1:10" ht="12.75">
      <c r="A1974" s="2"/>
      <c r="B1974" s="2"/>
      <c r="C1974" s="17">
        <v>45</v>
      </c>
      <c r="D1974" s="2" t="s">
        <v>360</v>
      </c>
      <c r="E1974" s="2"/>
      <c r="F1974" s="2"/>
      <c r="G1974" s="2"/>
      <c r="H1974" s="2"/>
      <c r="I1974" s="2"/>
      <c r="J1974" s="2"/>
    </row>
    <row r="1975" spans="1:10" ht="12.75">
      <c r="A1975" s="2"/>
      <c r="B1975" s="2"/>
      <c r="C1975" s="17">
        <v>50</v>
      </c>
      <c r="D1975" s="2" t="s">
        <v>361</v>
      </c>
      <c r="E1975" s="2"/>
      <c r="F1975" s="2"/>
      <c r="G1975" s="2"/>
      <c r="H1975" s="2"/>
      <c r="I1975" s="2"/>
      <c r="J1975" s="2"/>
    </row>
    <row r="1976" spans="1:10" ht="12.75">
      <c r="A1976" s="2"/>
      <c r="B1976" s="2"/>
      <c r="C1976" s="17">
        <v>90</v>
      </c>
      <c r="D1976" s="2" t="s">
        <v>362</v>
      </c>
      <c r="E1976" s="2"/>
      <c r="F1976" s="2"/>
      <c r="G1976" s="2"/>
      <c r="H1976" s="2"/>
      <c r="I1976" s="2"/>
      <c r="J1976" s="2"/>
    </row>
    <row r="1977" spans="1:10" ht="12.75">
      <c r="A1977" s="2"/>
      <c r="B1977" s="2"/>
      <c r="C1977" s="17">
        <v>91</v>
      </c>
      <c r="D1977" s="2" t="s">
        <v>363</v>
      </c>
      <c r="E1977" s="2"/>
      <c r="F1977" s="2"/>
      <c r="G1977" s="2"/>
      <c r="H1977" s="2"/>
      <c r="I1977" s="2"/>
      <c r="J1977" s="2"/>
    </row>
    <row r="1978" spans="1:10" ht="12.75">
      <c r="A1978" s="2"/>
      <c r="B1978" s="2"/>
      <c r="C1978" s="17">
        <v>92</v>
      </c>
      <c r="D1978" s="2" t="s">
        <v>364</v>
      </c>
      <c r="E1978" s="2"/>
      <c r="F1978" s="2"/>
      <c r="G1978" s="2"/>
      <c r="H1978" s="2"/>
      <c r="I1978" s="2"/>
      <c r="J1978" s="2"/>
    </row>
    <row r="1979" spans="1:10" ht="12.75">
      <c r="A1979" s="2"/>
      <c r="B1979" s="2"/>
      <c r="C1979" s="17">
        <v>93</v>
      </c>
      <c r="D1979" s="2" t="s">
        <v>366</v>
      </c>
      <c r="E1979" s="2"/>
      <c r="F1979" s="2"/>
      <c r="G1979" s="2"/>
      <c r="H1979" s="2"/>
      <c r="I1979" s="2"/>
      <c r="J1979" s="2"/>
    </row>
    <row r="1980" spans="1:10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12.75">
      <c r="A1981" s="2" t="s">
        <v>367</v>
      </c>
      <c r="B1981" s="2"/>
      <c r="C1981" s="2"/>
      <c r="D1981" s="2"/>
      <c r="E1981" s="2"/>
      <c r="F1981" s="2"/>
      <c r="G1981" s="2"/>
      <c r="H1981" s="2"/>
      <c r="I1981" s="2"/>
      <c r="J1981" s="2"/>
    </row>
  </sheetData>
  <printOptions/>
  <pageMargins left="0.75" right="0.75" top="1" bottom="1" header="0.5" footer="0.5"/>
  <pageSetup horizontalDpi="600" verticalDpi="600" orientation="portrait" paperSize="9" r:id="rId1"/>
  <rowBreaks count="41" manualBreakCount="41">
    <brk id="26" max="255" man="1"/>
    <brk id="62" max="255" man="1"/>
    <brk id="111" max="8" man="1"/>
    <brk id="143" max="255" man="1"/>
    <brk id="189" max="255" man="1"/>
    <brk id="230" max="255" man="1"/>
    <brk id="284" max="255" man="1"/>
    <brk id="338" max="255" man="1"/>
    <brk id="390" max="255" man="1"/>
    <brk id="444" max="255" man="1"/>
    <brk id="497" max="255" man="1"/>
    <brk id="553" max="255" man="1"/>
    <brk id="605" max="255" man="1"/>
    <brk id="661" max="255" man="1"/>
    <brk id="713" max="255" man="1"/>
    <brk id="764" max="255" man="1"/>
    <brk id="818" max="255" man="1"/>
    <brk id="873" max="255" man="1"/>
    <brk id="929" max="255" man="1"/>
    <brk id="975" max="255" man="1"/>
    <brk id="1023" max="255" man="1"/>
    <brk id="1079" max="255" man="1"/>
    <brk id="1125" max="255" man="1"/>
    <brk id="1177" max="255" man="1"/>
    <brk id="1224" max="255" man="1"/>
    <brk id="1276" max="255" man="1"/>
    <brk id="1322" max="255" man="1"/>
    <brk id="1343" max="255" man="1"/>
    <brk id="1398" max="8" man="1"/>
    <brk id="1446" max="8" man="1"/>
    <brk id="1467" max="8" man="1"/>
    <brk id="1507" max="8" man="1"/>
    <brk id="1561" max="255" man="1"/>
    <brk id="1597" max="8" man="1"/>
    <brk id="1652" max="8" man="1"/>
    <brk id="1708" max="255" man="1"/>
    <brk id="1760" max="8" man="1"/>
    <brk id="1790" max="8" man="1"/>
    <brk id="1840" max="255" man="1"/>
    <brk id="1893" max="8" man="1"/>
    <brk id="19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Benefon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Heikkonen</dc:creator>
  <cp:keywords/>
  <dc:description/>
  <cp:lastModifiedBy>mss</cp:lastModifiedBy>
  <cp:lastPrinted>2008-03-27T10:00:51Z</cp:lastPrinted>
  <dcterms:created xsi:type="dcterms:W3CDTF">2006-04-05T06:15:27Z</dcterms:created>
  <dcterms:modified xsi:type="dcterms:W3CDTF">2008-03-27T16:25:16Z</dcterms:modified>
  <cp:category/>
  <cp:version/>
  <cp:contentType/>
  <cp:contentStatus/>
</cp:coreProperties>
</file>