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<sst xmlns="http://schemas.openxmlformats.org/spreadsheetml/2006/main" count="2478" uniqueCount="1419">
  <si>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</si>
  <si>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</si>
  <si>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</si>
  <si>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</si>
  <si>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</si>
  <si>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</si>
  <si>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</si>
  <si>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</si>
  <si>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</si>
  <si>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</si>
  <si>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</si>
  <si>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</si>
  <si>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</si>
  <si>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</si>
  <si>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</si>
  <si>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</si>
  <si>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</si>
  <si>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</si>
  <si>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</si>
  <si>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</si>
  <si>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</si>
  <si>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</si>
  <si>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</si>
  <si>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</si>
  <si>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</si>
  <si>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</si>
  <si>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</si>
  <si>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</si>
  <si>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</si>
  <si>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</si>
  <si>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</si>
  <si>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</si>
  <si>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</si>
  <si>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</si>
  <si>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</si>
  <si>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</si>
  <si>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</si>
  <si>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</si>
  <si>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</si>
  <si>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</si>
  <si>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</si>
  <si>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</si>
  <si>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</si>
  <si>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</si>
  <si>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</si>
  <si>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</si>
  <si>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</si>
  <si>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</si>
  <si>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</si>
  <si>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</si>
  <si>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</si>
  <si>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</si>
  <si>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</si>
  <si>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</si>
  <si>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</si>
  <si>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</si>
  <si>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</si>
  <si>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</si>
  <si>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</si>
  <si>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</si>
  <si>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</si>
  <si>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</si>
  <si>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</si>
  <si>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</si>
  <si>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</si>
  <si>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</si>
  <si>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</si>
  <si>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</si>
  <si>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</si>
  <si>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</si>
  <si>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</si>
  <si>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</si>
  <si>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</si>
  <si>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</si>
  <si>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</si>
  <si>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</si>
  <si>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</si>
  <si>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</si>
  <si>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</si>
  <si>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</si>
  <si>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</si>
  <si>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</si>
  <si>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</si>
  <si>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</si>
  <si>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</si>
  <si>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</si>
  <si>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</si>
  <si>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</si>
  <si>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</si>
  <si>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</si>
  <si>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</si>
  <si>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</si>
  <si>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</si>
  <si>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</si>
  <si>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</si>
  <si>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</si>
  <si>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</si>
  <si>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</si>
  <si>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</si>
  <si>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</si>
  <si>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</si>
  <si>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</si>
  <si>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</si>
  <si>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</si>
  <si>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</si>
  <si>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</si>
  <si>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</si>
  <si>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</si>
  <si>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</si>
  <si>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</si>
  <si>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</si>
  <si>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</si>
  <si>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</si>
  <si>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</si>
  <si>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</si>
  <si>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</si>
  <si>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</si>
  <si>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</si>
  <si>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</si>
  <si>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</si>
  <si>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</si>
  <si>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</si>
  <si>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</si>
  <si>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</si>
  <si>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</si>
  <si>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</si>
  <si>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</si>
  <si>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</si>
  <si>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</si>
  <si>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</si>
  <si>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</si>
  <si>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</si>
  <si>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</si>
  <si>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</si>
  <si>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</si>
  <si>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</si>
  <si>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</si>
  <si>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</si>
  <si>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</si>
  <si>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</si>
  <si>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</si>
  <si>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</si>
  <si>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</si>
  <si>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</si>
  <si>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</si>
  <si>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</si>
  <si>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</si>
  <si>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</si>
  <si>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</si>
  <si>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</si>
  <si>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</si>
  <si>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</si>
  <si>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</si>
  <si>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</si>
  <si>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</si>
  <si>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</si>
  <si>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</si>
  <si>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</si>
  <si>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</si>
  <si>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</si>
  <si>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</si>
  <si>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</si>
  <si>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</si>
  <si>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</si>
  <si>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</si>
  <si>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</si>
  <si>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</si>
  <si>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</si>
  <si>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</si>
  <si>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</si>
  <si>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</si>
  <si>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</si>
  <si>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</si>
  <si>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</si>
  <si>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</si>
  <si>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</si>
  <si>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</si>
  <si>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</si>
  <si>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</si>
  <si>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</si>
  <si>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</si>
  <si>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</si>
  <si>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</si>
  <si>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</si>
  <si>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</si>
  <si>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</si>
  <si>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</si>
  <si>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</si>
  <si>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</si>
  <si>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</si>
  <si>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</si>
  <si>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</si>
  <si>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</si>
  <si>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</si>
  <si>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</si>
  <si>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</si>
  <si>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</si>
  <si>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</si>
  <si>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</si>
  <si>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</si>
  <si>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</si>
  <si>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</si>
  <si>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</si>
  <si>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</si>
  <si>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</si>
  <si>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</si>
  <si>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</si>
  <si>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</si>
  <si>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</si>
  <si>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</si>
  <si>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</si>
  <si>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</si>
  <si>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</si>
  <si>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</si>
  <si>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</si>
  <si>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</si>
  <si>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</si>
  <si>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</si>
  <si>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</si>
  <si>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</si>
  <si>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</si>
  <si>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</si>
  <si>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</si>
  <si>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</si>
  <si>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</si>
  <si>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</si>
  <si>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</si>
  <si>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</si>
  <si>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</si>
  <si>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</si>
  <si>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</si>
  <si>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</si>
  <si>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</si>
  <si>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</si>
  <si>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</si>
  <si>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</si>
  <si>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</si>
  <si>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</si>
  <si>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</si>
  <si>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</si>
  <si>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</si>
  <si>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</si>
  <si>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</si>
  <si>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</si>
  <si>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</si>
  <si>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</si>
  <si>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</si>
  <si>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</si>
  <si>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</si>
  <si>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</si>
  <si>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</si>
  <si>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</si>
  <si>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</si>
  <si>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</si>
  <si>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</si>
  <si>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</si>
  <si>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</si>
  <si>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</si>
  <si>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</si>
  <si>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</si>
  <si>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</si>
  <si>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</si>
  <si>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</si>
  <si>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</si>
  <si>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</si>
  <si>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</si>
  <si>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</si>
  <si>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</si>
  <si>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</si>
  <si>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</si>
  <si>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</si>
  <si>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</si>
  <si>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</si>
  <si>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</si>
  <si>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</si>
  <si>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</si>
  <si>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</si>
  <si>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</si>
  <si>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</si>
  <si>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</si>
  <si>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</si>
  <si>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</si>
  <si>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</si>
  <si>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</si>
  <si>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</si>
  <si>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</si>
  <si>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</si>
  <si>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</si>
  <si>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</si>
  <si>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</si>
  <si>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</si>
  <si>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</si>
  <si>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</si>
  <si>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</si>
  <si>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</si>
  <si>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</si>
  <si>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</si>
  <si>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</si>
  <si>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</si>
  <si>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</si>
  <si>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</si>
  <si>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</si>
  <si>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</si>
  <si>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</si>
  <si>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</si>
  <si>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</si>
  <si>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</si>
  <si>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</si>
  <si>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</si>
  <si>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</si>
  <si>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</si>
  <si>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</si>
  <si>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</si>
  <si>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</si>
  <si>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</si>
  <si>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</si>
  <si>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</si>
  <si>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</si>
  <si>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</si>
  <si>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</si>
  <si>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</si>
  <si>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</si>
  <si>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</si>
  <si>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</si>
  <si>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</si>
  <si>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</si>
  <si>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</si>
  <si>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</si>
  <si>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</si>
  <si>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</si>
  <si>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</si>
  <si>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</si>
  <si>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</si>
  <si>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</si>
  <si>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</si>
  <si>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</si>
  <si>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</si>
  <si>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</si>
  <si>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</si>
  <si>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</si>
  <si>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</si>
  <si>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</si>
  <si>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</si>
  <si>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</si>
  <si>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</si>
  <si>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</si>
  <si>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</si>
  <si>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</si>
  <si>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</si>
  <si>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</si>
  <si>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</si>
  <si>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</si>
  <si>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</si>
  <si>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</si>
  <si>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</si>
  <si>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</si>
  <si>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</si>
  <si>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</si>
  <si>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</si>
  <si>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</si>
  <si>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</si>
  <si>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</si>
  <si>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</si>
  <si>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</si>
  <si>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</si>
  <si>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</si>
  <si>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</si>
  <si>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</si>
  <si>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</si>
  <si>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</si>
  <si>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</si>
  <si>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</si>
  <si>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</si>
  <si>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</si>
  <si>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</si>
  <si>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</si>
  <si>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</si>
  <si>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</si>
  <si>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</si>
  <si>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</si>
  <si>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</si>
  <si>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</si>
  <si>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</si>
  <si>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</si>
  <si>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</si>
  <si>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</si>
  <si>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</si>
  <si>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</si>
  <si>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</si>
  <si>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</si>
  <si>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</si>
  <si>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</si>
  <si>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</si>
  <si>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</si>
  <si>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</si>
  <si>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</si>
  <si>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</si>
  <si>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</si>
  <si>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</si>
  <si>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</si>
  <si>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</si>
  <si>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</si>
  <si>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</si>
  <si>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</si>
  <si>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</si>
  <si>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</si>
  <si>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</si>
  <si>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</si>
  <si>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</si>
  <si>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</si>
  <si>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</si>
  <si>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</si>
  <si>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</si>
  <si>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</si>
  <si>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</si>
  <si>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</si>
  <si>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</si>
  <si>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</si>
  <si>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</si>
  <si>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</si>
  <si>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</si>
  <si>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</si>
  <si>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</si>
  <si>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</si>
  <si>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</si>
  <si>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</si>
  <si>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</si>
  <si>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</si>
  <si>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</si>
  <si>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</si>
  <si>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</si>
  <si>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</si>
  <si>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</si>
  <si>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</si>
  <si>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</si>
  <si>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</si>
  <si>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</si>
  <si>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</si>
  <si>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</si>
  <si>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</si>
  <si>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</si>
  <si>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</si>
  <si>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</si>
  <si>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</si>
  <si>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</si>
  <si>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</si>
  <si>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</si>
  <si>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</si>
  <si>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</si>
  <si>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</si>
  <si>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</si>
  <si>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</si>
  <si>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</si>
  <si>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</si>
  <si>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</si>
  <si>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</si>
  <si>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</si>
  <si>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</si>
  <si>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</si>
  <si>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</si>
  <si>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</si>
  <si>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</si>
  <si>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</si>
  <si>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</si>
  <si>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</si>
  <si>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</si>
  <si>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</si>
  <si>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</si>
  <si>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</si>
  <si>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</si>
  <si>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</si>
  <si>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</si>
  <si>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</si>
  <si>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</si>
  <si>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</si>
  <si>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</si>
  <si>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</si>
  <si>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</si>
  <si>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</si>
  <si>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</si>
  <si>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</si>
  <si>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</si>
  <si>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</si>
  <si>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</si>
  <si>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</si>
  <si>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</si>
  <si>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</si>
  <si>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</si>
  <si>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</si>
  <si>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</si>
  <si>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</si>
  <si>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</si>
  <si>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</si>
  <si>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</si>
  <si>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</si>
  <si>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</si>
  <si>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</si>
  <si>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</si>
  <si>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</si>
  <si>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</si>
  <si>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</si>
  <si>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</si>
  <si>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</si>
  <si>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</si>
  <si>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</si>
  <si>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</si>
  <si>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</si>
  <si>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</si>
  <si>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</si>
  <si>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</si>
  <si>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</si>
  <si>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</si>
  <si>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</si>
  <si>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</si>
  <si>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</si>
  <si>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</si>
  <si>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</si>
  <si>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</si>
  <si>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</si>
  <si>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</si>
  <si>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</si>
  <si>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</si>
  <si>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</si>
  <si>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</si>
  <si>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</si>
  <si>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</si>
  <si>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</si>
  <si>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</si>
  <si>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</si>
  <si>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</si>
  <si>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</si>
  <si>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</si>
  <si>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</si>
  <si>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</si>
  <si>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</si>
  <si>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</si>
  <si>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</si>
  <si>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</si>
  <si>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</si>
  <si>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</si>
  <si>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</si>
  <si>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</si>
  <si>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</si>
  <si>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</si>
  <si>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</si>
  <si>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</si>
  <si>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</si>
  <si>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</si>
  <si>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</si>
  <si>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</si>
  <si>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</si>
  <si>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</si>
  <si>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</si>
  <si>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</si>
  <si>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</si>
  <si>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</si>
  <si>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</si>
  <si>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</si>
  <si>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</si>
  <si>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</si>
  <si>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</si>
  <si>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</si>
  <si>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</si>
  <si>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</si>
  <si>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</si>
  <si>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</si>
  <si>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</si>
  <si>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</si>
  <si>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</si>
  <si>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</si>
  <si>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</si>
  <si>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</si>
  <si>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</si>
  <si>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</si>
  <si>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</si>
  <si>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</si>
  <si>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</si>
  <si>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</si>
  <si>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</si>
  <si>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</si>
  <si>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</si>
  <si>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</si>
  <si>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</si>
  <si>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</si>
  <si>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</si>
  <si>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</si>
  <si>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</si>
  <si>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</si>
  <si>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</si>
  <si>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</si>
  <si>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</si>
  <si>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</si>
  <si>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</si>
  <si>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</si>
  <si>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</si>
  <si>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</si>
  <si>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</si>
  <si>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</si>
  <si>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</si>
  <si>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</si>
  <si>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</si>
  <si>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</si>
  <si>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</si>
  <si>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</si>
  <si>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</si>
  <si>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</si>
  <si>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</si>
  <si>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</si>
  <si>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</si>
  <si>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</si>
  <si>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</si>
  <si>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</si>
  <si>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</si>
  <si>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</si>
  <si>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</si>
  <si>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</si>
  <si>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</si>
  <si>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</si>
  <si>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</si>
  <si>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</si>
  <si>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</si>
  <si>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</si>
  <si>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</si>
  <si>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</si>
  <si>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</si>
  <si>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</si>
  <si>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</si>
  <si>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</si>
  <si>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</si>
  <si>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</si>
  <si>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</si>
  <si>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</si>
  <si>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</si>
  <si>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</si>
  <si>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</si>
  <si>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</si>
  <si>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</si>
  <si>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</si>
  <si>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</si>
  <si>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</si>
  <si>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</si>
  <si>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</si>
  <si>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</si>
  <si>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</si>
  <si>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</si>
  <si>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</si>
  <si>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</si>
  <si>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</si>
  <si>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</si>
  <si>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</si>
  <si>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</si>
  <si>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</si>
  <si>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</si>
  <si>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</si>
  <si>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</si>
  <si>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</si>
  <si>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</si>
  <si>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</si>
  <si>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</si>
  <si>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</si>
  <si>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</si>
  <si>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</si>
  <si>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</si>
  <si>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</si>
  <si>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</si>
  <si>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</si>
  <si>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</si>
  <si>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</si>
  <si>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</si>
  <si>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</si>
  <si>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</si>
  <si>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</si>
  <si>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</si>
  <si>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</si>
  <si>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</si>
  <si>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</si>
  <si>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</si>
  <si>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</si>
  <si>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</si>
  <si>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</si>
  <si>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</si>
  <si>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</si>
  <si>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</si>
  <si>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</si>
  <si>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</si>
  <si>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</si>
  <si>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</si>
  <si>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</si>
  <si>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</si>
  <si>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</si>
  <si>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</si>
  <si>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</si>
  <si>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</si>
  <si>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</si>
  <si>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</si>
  <si>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</si>
  <si>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</si>
  <si>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</si>
  <si>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</si>
  <si>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</si>
  <si>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</si>
  <si>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</si>
  <si>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</si>
  <si>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</si>
  <si>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</si>
  <si>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</si>
  <si>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</si>
  <si>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</si>
  <si>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</si>
  <si>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</si>
  <si>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</si>
  <si>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</si>
  <si>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</si>
  <si>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</si>
  <si>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</si>
  <si>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</si>
  <si>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</si>
  <si>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</si>
  <si>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</si>
  <si>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</si>
  <si>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</si>
  <si>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</si>
  <si>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</si>
  <si>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</si>
  <si>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</si>
  <si>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</si>
  <si>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</si>
  <si>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</si>
  <si>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</si>
  <si>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</si>
  <si>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</si>
  <si>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</si>
  <si>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</si>
  <si>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</si>
  <si>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</si>
  <si>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</si>
  <si>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</si>
  <si>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</si>
  <si>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</si>
  <si>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</si>
  <si>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</si>
  <si>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</si>
  <si>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</si>
  <si>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</si>
  <si>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</si>
  <si>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</si>
  <si>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</si>
  <si>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</si>
  <si>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</si>
  <si>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</si>
  <si>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</si>
  <si>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</si>
  <si>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</si>
  <si>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</si>
  <si>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</si>
  <si>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</si>
  <si>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</si>
  <si>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</si>
  <si>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</si>
  <si>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</si>
  <si>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</si>
  <si>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</si>
  <si>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</si>
  <si>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</si>
  <si>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</si>
  <si>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</si>
  <si>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</si>
  <si>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</si>
  <si>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</si>
  <si>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</si>
  <si>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</si>
  <si>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</si>
  <si>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</si>
  <si>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</si>
  <si>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</si>
  <si>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</si>
  <si>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</si>
  <si>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</si>
  <si>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</si>
  <si>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</si>
  <si>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</si>
  <si>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</si>
  <si>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</si>
  <si>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</si>
  <si>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</si>
  <si>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</si>
  <si>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</si>
  <si>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</si>
  <si>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</si>
  <si>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</si>
  <si>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</si>
  <si>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</si>
  <si>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</si>
  <si>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</si>
  <si>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</si>
  <si>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</si>
  <si>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</si>
  <si>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</si>
  <si>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</si>
  <si>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</si>
  <si>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</si>
  <si>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</si>
  <si>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</si>
  <si>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</si>
  <si>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</si>
  <si>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</si>
  <si>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</si>
  <si>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</si>
  <si>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</si>
  <si>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</si>
  <si>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</si>
  <si>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</si>
  <si>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</si>
  <si>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</si>
  <si>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</si>
  <si>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</si>
  <si>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</si>
  <si>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</si>
  <si>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</si>
  <si>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</si>
  <si>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</si>
  <si>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</si>
  <si>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</si>
  <si>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</si>
  <si>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</si>
  <si>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</si>
  <si>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</si>
  <si>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</si>
  <si>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</si>
  <si>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</si>
  <si>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</si>
  <si>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</si>
  <si>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</si>
  <si>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</si>
  <si>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</si>
  <si>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</si>
  <si>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</si>
  <si>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</si>
  <si>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</si>
  <si>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</si>
  <si>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</si>
  <si>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</si>
  <si>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</si>
  <si>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</si>
  <si>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</si>
  <si>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</si>
  <si>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</si>
  <si>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</si>
  <si>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</si>
  <si>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</si>
  <si>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</si>
  <si>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</si>
  <si>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</si>
  <si>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</si>
  <si>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</si>
  <si>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</si>
  <si>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</si>
  <si>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</si>
  <si>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</si>
  <si>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</si>
  <si>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</si>
  <si>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</si>
  <si>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</si>
  <si>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</si>
  <si>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</si>
  <si>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</si>
  <si>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</si>
  <si>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</si>
  <si>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</si>
  <si>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</si>
  <si>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</si>
  <si>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</si>
  <si>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</si>
  <si>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</si>
  <si>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</si>
  <si>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</si>
  <si>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</si>
  <si>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</si>
  <si>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</si>
  <si>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</si>
  <si>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</si>
  <si>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</si>
  <si>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</si>
  <si>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</si>
  <si>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</si>
  <si>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</si>
  <si>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</si>
  <si>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</si>
  <si>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</si>
  <si>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</si>
  <si>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</si>
  <si>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</si>
  <si>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</si>
  <si>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</si>
  <si>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</si>
  <si>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</si>
  <si>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</si>
  <si>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</si>
  <si>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</si>
  <si>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</si>
  <si>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</si>
  <si>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</si>
  <si>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</si>
  <si>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</si>
  <si>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</si>
  <si>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</si>
  <si>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</si>
  <si>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</si>
  <si>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</si>
  <si>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</si>
  <si>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</si>
  <si>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</si>
  <si>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</si>
  <si>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</si>
  <si>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</si>
  <si>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</si>
  <si>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</si>
  <si>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</si>
  <si>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</si>
  <si>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</si>
  <si>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</si>
  <si>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</si>
  <si>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</si>
  <si>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</si>
  <si>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</si>
  <si>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</si>
  <si>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</si>
  <si>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</si>
  <si>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</si>
  <si>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</si>
  <si>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</si>
  <si>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</si>
  <si>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</si>
  <si>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</si>
  <si>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</si>
  <si>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</si>
  <si>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</si>
  <si>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</si>
  <si>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</si>
  <si>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</si>
  <si>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</si>
  <si>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</si>
  <si>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</si>
  <si>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</si>
  <si>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</si>
  <si>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</si>
  <si>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</si>
  <si>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</si>
  <si>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</si>
  <si>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</si>
  <si>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</si>
  <si>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</si>
  <si>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</si>
  <si>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</si>
  <si>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</si>
  <si>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</si>
  <si>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</si>
  <si>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</si>
  <si>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</si>
  <si>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</si>
  <si>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</si>
  <si>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</si>
  <si>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</si>
  <si>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</si>
  <si>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</si>
  <si>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</si>
  <si>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</si>
  <si>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</si>
  <si>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</si>
  <si>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</si>
  <si>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</si>
  <si>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</si>
  <si>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</si>
  <si>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</si>
  <si>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</si>
  <si>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</si>
  <si>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</si>
  <si>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</si>
  <si>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</si>
  <si>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</si>
  <si>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</si>
  <si>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</si>
  <si>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</si>
  <si>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</si>
  <si>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</si>
  <si>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</si>
  <si>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</si>
  <si>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</si>
  <si>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</si>
  <si>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</si>
  <si>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</si>
  <si>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</si>
  <si>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</si>
  <si>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</si>
  <si>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</si>
  <si>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</si>
  <si>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</si>
  <si>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</si>
  <si>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</si>
  <si>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</si>
  <si>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</si>
  <si>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</si>
  <si>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</si>
  <si>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</si>
  <si>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</si>
  <si>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</si>
  <si>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</si>
  <si>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</si>
  <si>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</si>
  <si>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</si>
  <si>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</si>
  <si>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</si>
  <si>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</si>
  <si>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</si>
  <si>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</si>
  <si>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</si>
  <si>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</si>
  <si>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</si>
  <si>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</si>
  <si>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</si>
  <si>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</si>
  <si>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</si>
  <si>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</si>
  <si>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</si>
  <si>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</si>
  <si>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</si>
  <si>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</si>
  <si>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</si>
  <si>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</si>
  <si>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</si>
  <si>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</si>
  <si>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</si>
  <si>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</si>
  <si>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</si>
  <si>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</si>
  <si>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</si>
  <si>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</si>
  <si>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</si>
  <si>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</si>
  <si>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</si>
  <si>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</si>
  <si>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</si>
  <si>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</si>
  <si>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</si>
  <si>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</si>
  <si>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</si>
  <si>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</si>
  <si>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</si>
  <si>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</si>
  <si>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</si>
  <si>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</si>
  <si>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</si>
  <si>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</si>
  <si>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</si>
  <si>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</si>
  <si>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</si>
  <si>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</si>
  <si>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</si>
  <si>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</si>
  <si>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</si>
  <si>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</si>
  <si>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</si>
  <si>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</si>
  <si>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</si>
  <si>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</si>
  <si>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</si>
  <si>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</si>
  <si>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</si>
  <si>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</si>
  <si>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</si>
  <si>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</si>
  <si>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</si>
  <si>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</si>
  <si>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</si>
  <si>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</si>
  <si>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</si>
  <si>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</si>
  <si>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</si>
  <si>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</si>
  <si>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</si>
  <si>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</si>
  <si>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</si>
  <si>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</si>
  <si>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</si>
  <si>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</si>
  <si>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</si>
  <si>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</si>
  <si>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</si>
  <si>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</si>
  <si>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</si>
  <si>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</si>
  <si>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</si>
  <si>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</si>
  <si>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</si>
  <si>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</si>
  <si>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</si>
  <si>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</si>
  <si>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</si>
  <si>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</si>
  <si>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</si>
  <si>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</si>
  <si>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</si>
  <si>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</si>
  <si>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</si>
  <si>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</si>
  <si>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</si>
  <si>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</si>
  <si>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</si>
  <si>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</si>
  <si>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</si>
  <si>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</si>
  <si>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</si>
  <si>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</si>
  <si>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</si>
  <si>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</si>
  <si>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</si>
  <si>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</si>
  <si>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</si>
  <si>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</si>
  <si>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</si>
  <si>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</si>
  <si>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</si>
  <si>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</si>
  <si>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</si>
  <si>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</si>
  <si>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</si>
  <si>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</si>
  <si>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</si>
  <si>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</si>
  <si>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</si>
  <si>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</si>
  <si>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</si>
  <si>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</si>
  <si>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</si>
  <si>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</si>
  <si>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</si>
  <si>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</si>
  <si>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</si>
  <si>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</si>
  <si>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</si>
  <si>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</si>
  <si>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</si>
  <si>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</si>
  <si>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</si>
  <si>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</si>
  <si>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</si>
  <si>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</si>
  <si>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</si>
  <si>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</si>
  <si>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</si>
  <si>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</si>
  <si>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</si>
  <si>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</si>
  <si>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</si>
  <si>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</si>
  <si>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</si>
  <si>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</si>
  <si>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</si>
  <si>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</si>
  <si>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</si>
  <si>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</si>
  <si>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</si>
  <si>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</si>
  <si>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</si>
  <si>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</si>
  <si>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</si>
  <si>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</si>
  <si>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</si>
  <si>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</si>
  <si>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</si>
  <si>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</si>
  <si>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</si>
  <si>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</si>
  <si>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</si>
  <si>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</si>
  <si>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</si>
  <si>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</si>
  <si>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</si>
  <si>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</si>
  <si>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</si>
  <si>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</si>
  <si>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</si>
  <si>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</si>
  <si>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</si>
  <si>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</si>
  <si>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</si>
  <si>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</si>
  <si>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</si>
  <si>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</si>
  <si>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</si>
  <si>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</si>
  <si>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</si>
  <si>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</si>
  <si>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</si>
  <si>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</si>
  <si>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</si>
  <si>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</si>
  <si>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</si>
  <si>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</si>
  <si>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</si>
  <si>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</si>
  <si>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</si>
  <si>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</si>
  <si>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</si>
  <si>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</si>
  <si>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</si>
  <si>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</si>
  <si>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</si>
  <si>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</si>
  <si>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</si>
  <si>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</si>
  <si>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</si>
  <si>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</si>
  <si>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</si>
  <si>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</si>
  <si>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</si>
  <si>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</si>
  <si>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</si>
  <si>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</si>
  <si>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</si>
  <si>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</si>
  <si>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</si>
  <si>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</si>
  <si>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</si>
  <si>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</si>
  <si>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</si>
  <si>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</si>
  <si>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</si>
  <si>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</si>
  <si>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</si>
  <si>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</si>
  <si>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</si>
  <si>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</si>
  <si>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</si>
  <si>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</si>
  <si>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</si>
  <si>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</si>
  <si>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</si>
  <si>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</si>
  <si>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</si>
  <si>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</si>
  <si>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</si>
  <si>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</si>
  <si>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</si>
  <si>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</si>
  <si>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</si>
  <si>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</si>
  <si>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</si>
  <si>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</si>
  <si>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</si>
  <si>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</si>
  <si>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</si>
  <si>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</si>
  <si>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</si>
  <si>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</si>
  <si>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</si>
  <si>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</si>
  <si>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</si>
  <si>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</si>
  <si>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</si>
  <si>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</si>
  <si>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</si>
  <si>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</si>
  <si>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</si>
  <si>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</si>
  <si>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</si>
  <si>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</si>
  <si>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</si>
  <si>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</si>
  <si>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</si>
  <si>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</si>
  <si>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</si>
  <si>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</si>
  <si>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</si>
  <si>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</si>
  <si>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</si>
  <si>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</si>
  <si>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</si>
  <si>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</si>
  <si>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</si>
  <si>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</si>
  <si>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</si>
  <si>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</si>
  <si>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</si>
  <si>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</si>
  <si>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</si>
  <si>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</si>
  <si>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</si>
  <si>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</si>
  <si>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</si>
  <si>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</si>
  <si>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</si>
  <si>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</si>
  <si>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</si>
  <si>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</si>
  <si>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</si>
  <si>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</si>
  <si>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</si>
  <si>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</si>
  <si>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</si>
  <si>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</si>
  <si>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</si>
  <si>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</si>
  <si>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</si>
  <si>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</si>
  <si>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</si>
  <si>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</si>
  <si>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</si>
  <si>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</si>
  <si>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</si>
  <si>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</si>
  <si>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</si>
  <si>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</si>
  <si>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</si>
  <si>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</si>
  <si>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</si>
  <si>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</si>
  <si>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</si>
  <si>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</si>
  <si>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</si>
  <si>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</si>
  <si>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</si>
  <si>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</si>
  <si>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</si>
  <si>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</si>
  <si>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</si>
  <si>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</si>
  <si>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</si>
  <si>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</si>
  <si>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</si>
  <si>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</si>
  <si>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</si>
  <si>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</si>
  <si>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</si>
  <si>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</si>
  <si>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</si>
  <si>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</si>
  <si>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</si>
  <si>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</si>
  <si>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</si>
  <si>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</si>
  <si>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</si>
  <si>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</si>
  <si>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</si>
  <si>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</si>
  <si>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</si>
  <si>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</si>
  <si>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</si>
  <si>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</si>
  <si>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</si>
  <si>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</si>
  <si>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</si>
  <si>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</si>
  <si>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</si>
  <si>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</si>
  <si>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</si>
  <si>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</si>
  <si>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</si>
  <si>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</si>
  <si>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</si>
  <si>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</si>
  <si>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</si>
  <si>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</si>
  <si>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</si>
  <si>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</si>
  <si>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</si>
  <si>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</si>
  <si>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</si>
  <si>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</si>
  <si>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</si>
  <si>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</si>
  <si>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</si>
  <si>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</si>
  <si>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</si>
  <si>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</si>
  <si>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</si>
  <si>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</si>
  <si>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</si>
  <si>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</si>
  <si>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</si>
  <si>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</si>
  <si>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</si>
  <si>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</si>
  <si>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</si>
  <si>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</si>
  <si>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</si>
  <si>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</si>
  <si>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</si>
  <si>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</si>
  <si>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</si>
  <si>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</si>
  <si>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</si>
  <si>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</si>
  <si>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</si>
  <si>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</si>
  <si>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</si>
  <si>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</si>
  <si>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</si>
  <si>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</si>
  <si>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</si>
  <si>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</si>
  <si>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</si>
  <si>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</si>
  <si>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</si>
  <si>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</si>
  <si>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</si>
  <si>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</si>
  <si>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</si>
  <si>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</si>
  <si>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</si>
  <si>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</si>
  <si>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</si>
  <si>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</si>
  <si>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</si>
  <si>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</si>
  <si>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Phoenix Autocall German Shares</t>
  </si>
  <si>
    <t>SE0005504644</t>
  </si>
  <si>
    <t>ING SIF ACTYIND</t>
  </si>
  <si>
    <t>ING_SIF_ACTYIND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</si>
</sst>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1" sqref="J11"/>
    </sheetView>
  </sheetViews>
  <sheetFormatPr defaultColWidth="9.140625" defaultRowHeight="12.75" x14ac:dyDescent="0.2"/>
  <cols>
    <col min="1" max="1" width="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2.42578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465</v>
      </c>
      <c r="D2" s="64" t="s">
        <v>1380</v>
      </c>
      <c r="E2" s="65">
        <v>10000</v>
      </c>
      <c r="F2" s="65" t="s">
        <v>35</v>
      </c>
      <c r="G2" s="64" t="s">
        <v>288</v>
      </c>
      <c r="H2" s="3">
        <v>41646</v>
      </c>
      <c r="I2" s="230" t="str">
        <f>IF(C2="-","",VLOOKUP(C2,BondIssuerTable,2,0))</f>
        <v>ING</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55" t="s">
        <v>1417</v>
      </c>
      <c r="B7" s="55" t="s">
        <v>1415</v>
      </c>
      <c r="C7" s="64"/>
      <c r="D7" s="64" t="s">
        <v>1416</v>
      </c>
      <c r="E7" s="69">
        <v>100</v>
      </c>
      <c r="F7" s="65">
        <v>40000000</v>
      </c>
      <c r="G7" s="3">
        <v>41281</v>
      </c>
      <c r="H7" s="70">
        <v>43482</v>
      </c>
      <c r="I7" s="70">
        <v>43461</v>
      </c>
      <c r="J7" s="191" t="s">
        <v>1418</v>
      </c>
      <c r="K7" s="104" t="s">
        <v>1103</v>
      </c>
      <c r="L7" s="71">
        <v>100</v>
      </c>
      <c r="M7" s="104"/>
      <c r="N7" s="71"/>
      <c r="P7" s="71"/>
      <c r="Q7" s="104"/>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I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8: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31"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2014-01-03T13:25:21Z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