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<sst xmlns="http://schemas.openxmlformats.org/spreadsheetml/2006/main" count="2483" uniqueCount="1419">
  <si>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</si>
  <si>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</si>
  <si>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</si>
  <si>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</si>
  <si>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</si>
  <si>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</si>
  <si>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</si>
  <si>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</si>
  <si>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</si>
  <si>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</si>
  <si>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</si>
  <si>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</si>
  <si>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</si>
  <si>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</si>
  <si>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</si>
  <si>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</si>
  <si>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</si>
  <si>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</si>
  <si>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</si>
  <si>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</si>
  <si>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</si>
  <si>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</si>
  <si>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</si>
  <si>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</si>
  <si>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</si>
  <si>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</si>
  <si>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</si>
  <si>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</si>
  <si>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</si>
  <si>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</si>
  <si>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</si>
  <si>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</si>
  <si>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</si>
  <si>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</si>
  <si>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</si>
  <si>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</si>
  <si>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</si>
  <si>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</si>
  <si>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</si>
  <si>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</si>
  <si>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</si>
  <si>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</si>
  <si>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</si>
  <si>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</si>
  <si>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</si>
  <si>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</si>
  <si>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</si>
  <si>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</si>
  <si>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</si>
  <si>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</si>
  <si>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</si>
  <si>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</si>
  <si>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</si>
  <si>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</si>
  <si>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</si>
  <si>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</si>
  <si>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</si>
  <si>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</si>
  <si>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</si>
  <si>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</si>
  <si>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</si>
  <si>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</si>
  <si>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</si>
  <si>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</si>
  <si>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</si>
  <si>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</si>
  <si>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</si>
  <si>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</si>
  <si>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</si>
  <si>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</si>
  <si>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</si>
  <si>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</si>
  <si>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</si>
  <si>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</si>
  <si>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</si>
  <si>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</si>
  <si>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</si>
  <si>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</si>
  <si>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</si>
  <si>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</si>
  <si>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</si>
  <si>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</si>
  <si>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</si>
  <si>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</si>
  <si>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</si>
  <si>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</si>
  <si>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</si>
  <si>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</si>
  <si>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</si>
  <si>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</si>
  <si>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</si>
  <si>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</si>
  <si>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</si>
  <si>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</si>
  <si>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</si>
  <si>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</si>
  <si>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</si>
  <si>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</si>
  <si>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</si>
  <si>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</si>
  <si>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</si>
  <si>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</si>
  <si>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</si>
  <si>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</si>
  <si>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</si>
  <si>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</si>
  <si>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</si>
  <si>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</si>
  <si>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</si>
  <si>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</si>
  <si>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</si>
  <si>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</si>
  <si>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</si>
  <si>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</si>
  <si>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</si>
  <si>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</si>
  <si>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</si>
  <si>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</si>
  <si>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</si>
  <si>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</si>
  <si>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</si>
  <si>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</si>
  <si>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</si>
  <si>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</si>
  <si>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</si>
  <si>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</si>
  <si>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</si>
  <si>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</si>
  <si>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</si>
  <si>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</si>
  <si>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</si>
  <si>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</si>
  <si>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</si>
  <si>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</si>
  <si>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</si>
  <si>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</si>
  <si>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</si>
  <si>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</si>
  <si>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</si>
  <si>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</si>
  <si>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</si>
  <si>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</si>
  <si>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</si>
  <si>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</si>
  <si>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</si>
  <si>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</si>
  <si>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</si>
  <si>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</si>
  <si>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</si>
  <si>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</si>
  <si>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</si>
  <si>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</si>
  <si>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</si>
  <si>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</si>
  <si>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</si>
  <si>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</si>
  <si>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</si>
  <si>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</si>
  <si>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</si>
  <si>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</si>
  <si>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</si>
  <si>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</si>
  <si>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</si>
  <si>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</si>
  <si>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</si>
  <si>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</si>
  <si>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</si>
  <si>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</si>
  <si>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</si>
  <si>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</si>
  <si>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</si>
  <si>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</si>
  <si>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</si>
  <si>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</si>
  <si>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</si>
  <si>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</si>
  <si>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</si>
  <si>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</si>
  <si>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</si>
  <si>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</si>
  <si>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</si>
  <si>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</si>
  <si>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</si>
  <si>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</si>
  <si>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</si>
  <si>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</si>
  <si>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</si>
  <si>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</si>
  <si>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</si>
  <si>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</si>
  <si>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</si>
  <si>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</si>
  <si>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</si>
  <si>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</si>
  <si>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</si>
  <si>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</si>
  <si>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</si>
  <si>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</si>
  <si>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</si>
  <si>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</si>
  <si>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</si>
  <si>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</si>
  <si>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</si>
  <si>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</si>
  <si>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</si>
  <si>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</si>
  <si>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</si>
  <si>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</si>
  <si>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</si>
  <si>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</si>
  <si>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</si>
  <si>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</si>
  <si>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</si>
  <si>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</si>
  <si>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</si>
  <si>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</si>
  <si>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</si>
  <si>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</si>
  <si>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</si>
  <si>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</si>
  <si>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</si>
  <si>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</si>
  <si>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</si>
  <si>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</si>
  <si>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</si>
  <si>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</si>
  <si>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</si>
  <si>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</si>
  <si>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</si>
  <si>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</si>
  <si>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</si>
  <si>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</si>
  <si>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</si>
  <si>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</si>
  <si>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</si>
  <si>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</si>
  <si>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</si>
  <si>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</si>
  <si>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</si>
  <si>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</si>
  <si>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</si>
  <si>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</si>
  <si>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</si>
  <si>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</si>
  <si>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</si>
  <si>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</si>
  <si>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</si>
  <si>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</si>
  <si>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</si>
  <si>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</si>
  <si>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</si>
  <si>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</si>
  <si>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</si>
  <si>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</si>
  <si>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</si>
  <si>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</si>
  <si>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</si>
  <si>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</si>
  <si>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</si>
  <si>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</si>
  <si>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</si>
  <si>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</si>
  <si>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</si>
  <si>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</si>
  <si>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</si>
  <si>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</si>
  <si>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</si>
  <si>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</si>
  <si>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</si>
  <si>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</si>
  <si>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</si>
  <si>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</si>
  <si>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</si>
  <si>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</si>
  <si>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</si>
  <si>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</si>
  <si>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</si>
  <si>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</si>
  <si>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</si>
  <si>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</si>
  <si>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</si>
  <si>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</si>
  <si>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</si>
  <si>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</si>
  <si>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</si>
  <si>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</si>
  <si>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</si>
  <si>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</si>
  <si>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</si>
  <si>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</si>
  <si>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</si>
  <si>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</si>
  <si>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</si>
  <si>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</si>
  <si>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</si>
  <si>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</si>
  <si>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</si>
  <si>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</si>
  <si>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</si>
  <si>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</si>
  <si>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</si>
  <si>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</si>
  <si>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</si>
  <si>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</si>
  <si>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</si>
  <si>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</si>
  <si>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</si>
  <si>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</si>
  <si>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</si>
  <si>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</si>
  <si>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</si>
  <si>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</si>
  <si>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</si>
  <si>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</si>
  <si>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</si>
  <si>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</si>
  <si>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</si>
  <si>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</si>
  <si>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</si>
  <si>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</si>
  <si>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</si>
  <si>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</si>
  <si>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</si>
  <si>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</si>
  <si>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</si>
  <si>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</si>
  <si>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</si>
  <si>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</si>
  <si>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</si>
  <si>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</si>
  <si>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</si>
  <si>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</si>
  <si>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</si>
  <si>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</si>
  <si>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</si>
  <si>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</si>
  <si>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</si>
  <si>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</si>
  <si>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</si>
  <si>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</si>
  <si>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</si>
  <si>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</si>
  <si>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</si>
  <si>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</si>
  <si>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</si>
  <si>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</si>
  <si>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</si>
  <si>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</si>
  <si>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</si>
  <si>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</si>
  <si>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</si>
  <si>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</si>
  <si>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</si>
  <si>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</si>
  <si>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</si>
  <si>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</si>
  <si>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</si>
  <si>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</si>
  <si>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</si>
  <si>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</si>
  <si>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</si>
  <si>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</si>
  <si>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</si>
  <si>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</si>
  <si>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</si>
  <si>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</si>
  <si>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</si>
  <si>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</si>
  <si>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</si>
  <si>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</si>
  <si>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</si>
  <si>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</si>
  <si>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</si>
  <si>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</si>
  <si>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</si>
  <si>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</si>
  <si>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</si>
  <si>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</si>
  <si>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</si>
  <si>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</si>
  <si>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</si>
  <si>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</si>
  <si>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</si>
  <si>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</si>
  <si>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</si>
  <si>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</si>
  <si>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</si>
  <si>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</si>
  <si>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</si>
  <si>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</si>
  <si>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</si>
  <si>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</si>
  <si>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</si>
  <si>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</si>
  <si>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</si>
  <si>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</si>
  <si>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</si>
  <si>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</si>
  <si>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</si>
  <si>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</si>
  <si>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</si>
  <si>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</si>
  <si>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</si>
  <si>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</si>
  <si>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</si>
  <si>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</si>
  <si>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</si>
  <si>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</si>
  <si>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</si>
  <si>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</si>
  <si>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</si>
  <si>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</si>
  <si>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</si>
  <si>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</si>
  <si>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</si>
  <si>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</si>
  <si>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</si>
  <si>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</si>
  <si>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</si>
  <si>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</si>
  <si>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</si>
  <si>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</si>
  <si>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</si>
  <si>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</si>
  <si>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</si>
  <si>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</si>
  <si>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</si>
  <si>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</si>
  <si>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</si>
  <si>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</si>
  <si>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</si>
  <si>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</si>
  <si>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</si>
  <si>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</si>
  <si>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</si>
  <si>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</si>
  <si>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</si>
  <si>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</si>
  <si>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</si>
  <si>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</si>
  <si>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</si>
  <si>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</si>
  <si>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</si>
  <si>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</si>
  <si>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</si>
  <si>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</si>
  <si>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</si>
  <si>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</si>
  <si>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</si>
  <si>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</si>
  <si>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</si>
  <si>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</si>
  <si>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</si>
  <si>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</si>
  <si>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</si>
  <si>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</si>
  <si>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</si>
  <si>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</si>
  <si>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</si>
  <si>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</si>
  <si>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</si>
  <si>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</si>
  <si>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</si>
  <si>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</si>
  <si>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</si>
  <si>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</si>
  <si>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</si>
  <si>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</si>
  <si>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</si>
  <si>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</si>
  <si>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</si>
  <si>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</si>
  <si>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</si>
  <si>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</si>
  <si>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</si>
  <si>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</si>
  <si>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</si>
  <si>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</si>
  <si>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</si>
  <si>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</si>
  <si>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</si>
  <si>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</si>
  <si>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</si>
  <si>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</si>
  <si>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</si>
  <si>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</si>
  <si>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</si>
  <si>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</si>
  <si>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</si>
  <si>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</si>
  <si>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</si>
  <si>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</si>
  <si>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</si>
  <si>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</si>
  <si>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</si>
  <si>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</si>
  <si>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</si>
  <si>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</si>
  <si>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</si>
  <si>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</si>
  <si>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</si>
  <si>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</si>
  <si>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</si>
  <si>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</si>
  <si>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</si>
  <si>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</si>
  <si>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</si>
  <si>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</si>
  <si>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</si>
  <si>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</si>
  <si>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</si>
  <si>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</si>
  <si>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</si>
  <si>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</si>
  <si>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</si>
  <si>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</si>
  <si>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</si>
  <si>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</si>
  <si>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</si>
  <si>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</si>
  <si>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</si>
  <si>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</si>
  <si>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</si>
  <si>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</si>
  <si>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</si>
  <si>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</si>
  <si>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</si>
  <si>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</si>
  <si>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</si>
  <si>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</si>
  <si>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</si>
  <si>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</si>
  <si>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</si>
  <si>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</si>
  <si>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</si>
  <si>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</si>
  <si>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</si>
  <si>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</si>
  <si>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</si>
  <si>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</si>
  <si>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</si>
  <si>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</si>
  <si>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</si>
  <si>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</si>
  <si>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</si>
  <si>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</si>
  <si>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</si>
  <si>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</si>
  <si>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</si>
  <si>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</si>
  <si>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</si>
  <si>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</si>
  <si>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</si>
  <si>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</si>
  <si>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</si>
  <si>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</si>
  <si>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</si>
  <si>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</si>
  <si>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</si>
  <si>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</si>
  <si>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</si>
  <si>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</si>
  <si>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</si>
  <si>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</si>
  <si>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</si>
  <si>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</si>
  <si>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</si>
  <si>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</si>
  <si>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</si>
  <si>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</si>
  <si>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</si>
  <si>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</si>
  <si>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</si>
  <si>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</si>
  <si>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</si>
  <si>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</si>
  <si>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</si>
  <si>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</si>
  <si>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</si>
  <si>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</si>
  <si>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</si>
  <si>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</si>
  <si>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</si>
  <si>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</si>
  <si>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</si>
  <si>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</si>
  <si>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</si>
  <si>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</si>
  <si>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</si>
  <si>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</si>
  <si>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</si>
  <si>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</si>
  <si>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</si>
  <si>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</si>
  <si>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</si>
  <si>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</si>
  <si>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</si>
  <si>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</si>
  <si>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</si>
  <si>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</si>
  <si>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</si>
  <si>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</si>
  <si>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</si>
  <si>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</si>
  <si>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</si>
  <si>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</si>
  <si>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</si>
  <si>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</si>
  <si>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</si>
  <si>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</si>
  <si>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</si>
  <si>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</si>
  <si>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</si>
  <si>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</si>
  <si>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</si>
  <si>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</si>
  <si>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</si>
  <si>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</si>
  <si>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</si>
  <si>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</si>
  <si>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</si>
  <si>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</si>
  <si>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</si>
  <si>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</si>
  <si>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</si>
  <si>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</si>
  <si>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</si>
  <si>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</si>
  <si>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</si>
  <si>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</si>
  <si>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</si>
  <si>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</si>
  <si>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</si>
  <si>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</si>
  <si>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</si>
  <si>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</si>
  <si>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</si>
  <si>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</si>
  <si>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</si>
  <si>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</si>
  <si>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</si>
  <si>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</si>
  <si>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</si>
  <si>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</si>
  <si>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</si>
  <si>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</si>
  <si>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</si>
  <si>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</si>
  <si>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</si>
  <si>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</si>
  <si>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</si>
  <si>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</si>
  <si>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</si>
  <si>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</si>
  <si>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</si>
  <si>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</si>
  <si>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</si>
  <si>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</si>
  <si>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</si>
  <si>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</si>
  <si>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</si>
  <si>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</si>
  <si>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</si>
  <si>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</si>
  <si>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</si>
  <si>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</si>
  <si>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</si>
  <si>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</si>
  <si>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</si>
  <si>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</si>
  <si>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</si>
  <si>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</si>
  <si>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</si>
  <si>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</si>
  <si>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</si>
  <si>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</si>
  <si>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</si>
  <si>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</si>
  <si>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</si>
  <si>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</si>
  <si>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</si>
  <si>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</si>
  <si>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</si>
  <si>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</si>
  <si>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</si>
  <si>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</si>
  <si>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</si>
  <si>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</si>
  <si>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</si>
  <si>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</si>
  <si>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</si>
  <si>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</si>
  <si>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</si>
  <si>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</si>
  <si>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</si>
  <si>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</si>
  <si>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</si>
  <si>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</si>
  <si>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</si>
  <si>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</si>
  <si>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</si>
  <si>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</si>
  <si>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</si>
  <si>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</si>
  <si>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</si>
  <si>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</si>
  <si>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</si>
  <si>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</si>
  <si>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</si>
  <si>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</si>
  <si>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</si>
  <si>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</si>
  <si>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</si>
  <si>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</si>
  <si>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</si>
  <si>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</si>
  <si>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</si>
  <si>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</si>
  <si>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</si>
  <si>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</si>
  <si>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</si>
  <si>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</si>
  <si>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</si>
  <si>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</si>
  <si>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</si>
  <si>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</si>
  <si>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</si>
  <si>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</si>
  <si>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</si>
  <si>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</si>
  <si>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</si>
  <si>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</si>
  <si>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</si>
  <si>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</si>
  <si>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</si>
  <si>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</si>
  <si>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</si>
  <si>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</si>
  <si>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</si>
  <si>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</si>
  <si>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</si>
  <si>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</si>
  <si>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</si>
  <si>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</si>
  <si>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</si>
  <si>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</si>
  <si>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</si>
  <si>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</si>
  <si>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</si>
  <si>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</si>
  <si>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</si>
  <si>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</si>
  <si>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</si>
  <si>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</si>
  <si>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</si>
  <si>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</si>
  <si>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</si>
  <si>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</si>
  <si>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</si>
  <si>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</si>
  <si>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</si>
  <si>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</si>
  <si>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</si>
  <si>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</si>
  <si>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</si>
  <si>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</si>
  <si>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</si>
  <si>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</si>
  <si>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</si>
  <si>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</si>
  <si>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</si>
  <si>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</si>
  <si>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</si>
  <si>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</si>
  <si>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</si>
  <si>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</si>
  <si>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</si>
  <si>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</si>
  <si>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</si>
  <si>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</si>
  <si>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</si>
  <si>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</si>
  <si>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</si>
  <si>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</si>
  <si>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</si>
  <si>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</si>
  <si>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</si>
  <si>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</si>
  <si>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</si>
  <si>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</si>
  <si>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</si>
  <si>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</si>
  <si>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</si>
  <si>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</si>
  <si>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</si>
  <si>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</si>
  <si>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</si>
  <si>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</si>
  <si>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</si>
  <si>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</si>
  <si>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</si>
  <si>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</si>
  <si>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</si>
  <si>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</si>
  <si>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</si>
  <si>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</si>
  <si>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</si>
  <si>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</si>
  <si>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</si>
  <si>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</si>
  <si>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</si>
  <si>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</si>
  <si>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</si>
  <si>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</si>
  <si>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</si>
  <si>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</si>
  <si>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</si>
  <si>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</si>
  <si>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</si>
  <si>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</si>
  <si>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</si>
  <si>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</si>
  <si>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</si>
  <si>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</si>
  <si>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</si>
  <si>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</si>
  <si>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</si>
  <si>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</si>
  <si>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</si>
  <si>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</si>
  <si>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</si>
  <si>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</si>
  <si>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</si>
  <si>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</si>
  <si>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</si>
  <si>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</si>
  <si>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</si>
  <si>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</si>
  <si>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</si>
  <si>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</si>
  <si>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</si>
  <si>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</si>
  <si>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</si>
  <si>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</si>
  <si>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</si>
  <si>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</si>
  <si>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</si>
  <si>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</si>
  <si>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</si>
  <si>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</si>
  <si>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</si>
  <si>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</si>
  <si>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</si>
  <si>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</si>
  <si>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</si>
  <si>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</si>
  <si>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</si>
  <si>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</si>
  <si>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</si>
  <si>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</si>
  <si>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</si>
  <si>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</si>
  <si>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</si>
  <si>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</si>
  <si>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</si>
  <si>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</si>
  <si>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</si>
  <si>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</si>
  <si>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</si>
  <si>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</si>
  <si>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</si>
  <si>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</si>
  <si>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</si>
  <si>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</si>
  <si>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</si>
  <si>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</si>
  <si>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</si>
  <si>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</si>
  <si>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</si>
  <si>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</si>
  <si>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</si>
  <si>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</si>
  <si>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</si>
  <si>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</si>
  <si>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</si>
  <si>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</si>
  <si>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</si>
  <si>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</si>
  <si>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</si>
  <si>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</si>
  <si>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</si>
  <si>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</si>
  <si>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</si>
  <si>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</si>
  <si>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</si>
  <si>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</si>
  <si>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</si>
  <si>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</si>
  <si>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</si>
  <si>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</si>
  <si>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</si>
  <si>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</si>
  <si>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</si>
  <si>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</si>
  <si>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</si>
  <si>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</si>
  <si>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</si>
  <si>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</si>
  <si>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</si>
  <si>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</si>
  <si>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</si>
  <si>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</si>
  <si>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</si>
  <si>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</si>
  <si>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</si>
  <si>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</si>
  <si>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</si>
  <si>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</si>
  <si>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</si>
  <si>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</si>
  <si>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</si>
  <si>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</si>
  <si>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</si>
  <si>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</si>
  <si>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</si>
  <si>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</si>
  <si>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</si>
  <si>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</si>
  <si>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</si>
  <si>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</si>
  <si>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</si>
  <si>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</si>
  <si>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</si>
  <si>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</si>
  <si>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</si>
  <si>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</si>
  <si>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</si>
  <si>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</si>
  <si>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</si>
  <si>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</si>
  <si>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</si>
  <si>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</si>
  <si>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</si>
  <si>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</si>
  <si>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</si>
  <si>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</si>
  <si>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</si>
  <si>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</si>
  <si>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</si>
  <si>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</si>
  <si>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</si>
  <si>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</si>
  <si>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</si>
  <si>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</si>
  <si>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</si>
  <si>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</si>
  <si>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</si>
  <si>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</si>
  <si>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</si>
  <si>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</si>
  <si>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</si>
  <si>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</si>
  <si>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</si>
  <si>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</si>
  <si>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</si>
  <si>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</si>
  <si>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</si>
  <si>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</si>
  <si>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</si>
  <si>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</si>
  <si>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</si>
  <si>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</si>
  <si>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</si>
  <si>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</si>
  <si>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</si>
  <si>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</si>
  <si>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</si>
  <si>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</si>
  <si>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</si>
  <si>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</si>
  <si>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</si>
  <si>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</si>
  <si>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</si>
  <si>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</si>
  <si>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</si>
  <si>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</si>
  <si>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</si>
  <si>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</si>
  <si>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</si>
  <si>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</si>
  <si>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</si>
  <si>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</si>
  <si>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</si>
  <si>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</si>
  <si>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</si>
  <si>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</si>
  <si>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</si>
  <si>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</si>
  <si>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</si>
  <si>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</si>
  <si>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</si>
  <si>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</si>
  <si>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</si>
  <si>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</si>
  <si>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</si>
  <si>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</si>
  <si>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</si>
  <si>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</si>
  <si>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</si>
  <si>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</si>
  <si>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</si>
  <si>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</si>
  <si>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</si>
  <si>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</si>
  <si>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</si>
  <si>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</si>
  <si>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</si>
  <si>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</si>
  <si>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</si>
  <si>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</si>
  <si>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</si>
  <si>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</si>
  <si>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</si>
  <si>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</si>
  <si>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</si>
  <si>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</si>
  <si>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</si>
  <si>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</si>
  <si>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</si>
  <si>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</si>
  <si>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</si>
  <si>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</si>
  <si>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</si>
  <si>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</si>
  <si>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</si>
  <si>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</si>
  <si>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</si>
  <si>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</si>
  <si>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</si>
  <si>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</si>
  <si>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</si>
  <si>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</si>
  <si>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</si>
  <si>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</si>
  <si>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</si>
  <si>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</si>
  <si>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</si>
  <si>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</si>
  <si>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</si>
  <si>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</si>
  <si>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</si>
  <si>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</si>
  <si>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</si>
  <si>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</si>
  <si>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</si>
  <si>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</si>
  <si>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</si>
  <si>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</si>
  <si>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</si>
  <si>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</si>
  <si>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</si>
  <si>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</si>
  <si>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</si>
  <si>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</si>
  <si>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</si>
  <si>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</si>
  <si>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</si>
  <si>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</si>
  <si>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</si>
  <si>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</si>
  <si>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</si>
  <si>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</si>
  <si>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</si>
  <si>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</si>
  <si>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</si>
  <si>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</si>
  <si>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</si>
  <si>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</si>
  <si>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</si>
  <si>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</si>
  <si>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</si>
  <si>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</si>
  <si>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</si>
  <si>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</si>
  <si>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</si>
  <si>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</si>
  <si>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</si>
  <si>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</si>
  <si>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</si>
  <si>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</si>
  <si>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</si>
  <si>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</si>
  <si>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</si>
  <si>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</si>
  <si>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</si>
  <si>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</si>
  <si>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</si>
  <si>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</si>
  <si>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</si>
  <si>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</si>
  <si>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</si>
  <si>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</si>
  <si>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</si>
  <si>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</si>
  <si>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</si>
  <si>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</si>
  <si>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</si>
  <si>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</si>
  <si>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</si>
  <si>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</si>
  <si>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</si>
  <si>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</si>
  <si>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</si>
  <si>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</si>
  <si>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</si>
  <si>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</si>
  <si>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</si>
  <si>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</si>
  <si>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</si>
  <si>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</si>
  <si>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</si>
  <si>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</si>
  <si>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</si>
  <si>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</si>
  <si>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</si>
  <si>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</si>
  <si>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</si>
  <si>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</si>
  <si>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</si>
  <si>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</si>
  <si>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</si>
  <si>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</si>
  <si>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</si>
  <si>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</si>
  <si>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</si>
  <si>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</si>
  <si>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</si>
  <si>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</si>
  <si>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</si>
  <si>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</si>
  <si>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</si>
  <si>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</si>
  <si>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</si>
  <si>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</si>
  <si>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</si>
  <si>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</si>
  <si>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</si>
  <si>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</si>
  <si>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</si>
  <si>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</si>
  <si>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</si>
  <si>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</si>
  <si>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</si>
  <si>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</si>
  <si>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</si>
  <si>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</si>
  <si>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</si>
  <si>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</si>
  <si>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</si>
  <si>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</si>
  <si>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</si>
  <si>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</si>
  <si>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</si>
  <si>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</si>
  <si>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</si>
  <si>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</si>
  <si>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</si>
  <si>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</si>
  <si>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</si>
  <si>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</si>
  <si>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</si>
  <si>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</si>
  <si>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</si>
  <si>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</si>
  <si>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</si>
  <si>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</si>
  <si>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</si>
  <si>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</si>
  <si>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</si>
  <si>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</si>
  <si>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</si>
  <si>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</si>
  <si>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</si>
  <si>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</si>
  <si>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</si>
  <si>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</si>
  <si>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</si>
  <si>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</si>
  <si>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</si>
  <si>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</si>
  <si>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</si>
  <si>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</si>
  <si>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</si>
  <si>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</si>
  <si>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</si>
  <si>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</si>
  <si>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</si>
  <si>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</si>
  <si>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</si>
  <si>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</si>
  <si>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</si>
  <si>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</si>
  <si>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</si>
  <si>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</si>
  <si>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</si>
  <si>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</si>
  <si>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</si>
  <si>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</si>
  <si>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</si>
  <si>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</si>
  <si>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</si>
  <si>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</si>
  <si>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</si>
  <si>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</si>
  <si>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</si>
  <si>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</si>
  <si>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</si>
  <si>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</si>
  <si>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</si>
  <si>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</si>
  <si>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</si>
  <si>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</si>
  <si>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</si>
  <si>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</si>
  <si>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</si>
  <si>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</si>
  <si>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</si>
  <si>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</si>
  <si>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</si>
  <si>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</si>
  <si>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</si>
  <si>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</si>
  <si>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</si>
  <si>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</si>
  <si>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</si>
  <si>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</si>
  <si>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</si>
  <si>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</si>
  <si>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</si>
  <si>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</si>
  <si>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</si>
  <si>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</si>
  <si>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</si>
  <si>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</si>
  <si>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</si>
  <si>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</si>
  <si>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</si>
  <si>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</si>
  <si>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</si>
  <si>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</si>
  <si>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</si>
  <si>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</si>
  <si>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</si>
  <si>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</si>
  <si>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</si>
  <si>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</si>
  <si>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</si>
  <si>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</si>
  <si>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</si>
  <si>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</si>
  <si>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</si>
  <si>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</si>
  <si>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</si>
  <si>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</si>
  <si>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</si>
  <si>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</si>
  <si>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</si>
  <si>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</si>
  <si>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</si>
  <si>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</si>
  <si>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</si>
  <si>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</si>
  <si>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</si>
  <si>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</si>
  <si>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</si>
  <si>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</si>
  <si>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</si>
  <si>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</si>
  <si>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</si>
  <si>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</si>
  <si>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</si>
  <si>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</si>
  <si>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</si>
  <si>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</si>
  <si>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</si>
  <si>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</si>
  <si>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</si>
  <si>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</si>
  <si>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</si>
  <si>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</si>
  <si>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</si>
  <si>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</si>
  <si>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</si>
  <si>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</si>
  <si>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</si>
  <si>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</si>
  <si>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</si>
  <si>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</si>
  <si>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</si>
  <si>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</si>
  <si>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</si>
  <si>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</si>
  <si>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</si>
  <si>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</si>
  <si>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</si>
  <si>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</si>
  <si>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</si>
  <si>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</si>
  <si>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</si>
  <si>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</si>
  <si>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</si>
  <si>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</si>
  <si>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</si>
  <si>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</si>
  <si>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</si>
  <si>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</si>
  <si>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</si>
  <si>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</si>
  <si>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</si>
  <si>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</si>
  <si>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</si>
  <si>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</si>
  <si>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</si>
  <si>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</si>
  <si>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</si>
  <si>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</si>
  <si>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</si>
  <si>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</si>
  <si>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</si>
  <si>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</si>
  <si>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</si>
  <si>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</si>
  <si>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</si>
  <si>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</si>
  <si>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</si>
  <si>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</si>
  <si>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</si>
  <si>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</si>
  <si>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</si>
  <si>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</si>
  <si>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</si>
  <si>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</si>
  <si>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</si>
  <si>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</si>
  <si>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</si>
  <si>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</si>
  <si>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</si>
  <si>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</si>
  <si>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</si>
  <si>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</si>
  <si>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</si>
  <si>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</si>
  <si>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</si>
  <si>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</si>
  <si>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</si>
  <si>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</si>
  <si>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</si>
  <si>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</si>
  <si>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</si>
  <si>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</si>
  <si>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</si>
  <si>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</si>
  <si>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</si>
  <si>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</si>
  <si>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</si>
  <si>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</si>
  <si>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</si>
  <si>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</si>
  <si>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</si>
  <si>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</si>
  <si>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</si>
  <si>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</si>
  <si>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</si>
  <si>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</si>
  <si>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</si>
  <si>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</si>
  <si>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</si>
  <si>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</si>
  <si>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</si>
  <si>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</si>
  <si>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</si>
  <si>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</si>
  <si>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</si>
  <si>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</si>
  <si>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</si>
  <si>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</si>
  <si>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</si>
  <si>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</si>
  <si>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</si>
  <si>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</si>
  <si>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</si>
  <si>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</si>
  <si>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</si>
  <si>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</si>
  <si>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</si>
  <si>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</si>
  <si>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</si>
  <si>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</si>
  <si>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</si>
  <si>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</si>
  <si>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</si>
  <si>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</si>
  <si>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</si>
  <si>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</si>
  <si>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</si>
  <si>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</si>
  <si>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</si>
  <si>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</si>
  <si>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</si>
  <si>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n/a</t>
  </si>
  <si>
    <t>DANZ000019</t>
  </si>
  <si>
    <t>DANZ000019A</t>
  </si>
  <si>
    <t>DDBO 1058 Maailma m</t>
  </si>
  <si>
    <t>DDBO 1058B Maailma t</t>
  </si>
  <si>
    <t>FI4000071642</t>
  </si>
  <si>
    <t>FI4000071659</t>
  </si>
  <si>
    <t>S&amp;P 500 Low Volatility Index (EUR)</t>
  </si>
  <si>
    <t>S&amp;P Europe 350 Low Volatility Index (EUR)</t>
  </si>
  <si>
    <t>S&amp;P Pan Asia Low Volatility Index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</si>
</sst>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Verdana"/>
      <family val="2"/>
    </font>
    <font>
      <sz val="10"/>
      <color theme="1"/>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44"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19</v>
      </c>
      <c r="B2" s="64" t="s">
        <v>291</v>
      </c>
      <c r="C2" s="64" t="s">
        <v>467</v>
      </c>
      <c r="D2" s="64" t="s">
        <v>1275</v>
      </c>
      <c r="E2" s="65">
        <v>1000</v>
      </c>
      <c r="F2" s="65" t="s">
        <v>34</v>
      </c>
      <c r="G2" s="64" t="s">
        <v>288</v>
      </c>
      <c r="H2" s="3">
        <v>41659</v>
      </c>
      <c r="I2" s="230" t="str">
        <f>IF(C2="-","",VLOOKUP(C2,BondIssuerTable,2,0))</f>
        <v>DANSKE</v>
      </c>
      <c r="J2" s="230" t="str">
        <f>IF(D2="-","",VLOOKUP(D2,BondIssuingAgentsTable,2,0))</f>
        <v>UOC</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39" t="s">
        <v>1410</v>
      </c>
      <c r="B7" s="55" t="s">
        <v>1412</v>
      </c>
      <c r="C7" s="64" t="s">
        <v>1409</v>
      </c>
      <c r="D7" s="64" t="s">
        <v>1414</v>
      </c>
      <c r="E7" s="69">
        <v>105</v>
      </c>
      <c r="F7" s="65">
        <v>3281000</v>
      </c>
      <c r="G7" s="3">
        <v>41621</v>
      </c>
      <c r="H7" s="70">
        <v>43467</v>
      </c>
      <c r="I7" s="70">
        <v>43454</v>
      </c>
      <c r="J7" s="240" t="s">
        <v>1410</v>
      </c>
      <c r="K7" t="s">
        <v>1416</v>
      </c>
      <c r="L7" s="71">
        <v>33.33</v>
      </c>
      <c r="M7" t="s">
        <v>1417</v>
      </c>
      <c r="N7" s="71">
        <v>33.33</v>
      </c>
      <c r="O7" t="s">
        <v>1418</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5" x14ac:dyDescent="0.25">
      <c r="A8" s="239" t="s">
        <v>1411</v>
      </c>
      <c r="B8" s="64" t="s">
        <v>1413</v>
      </c>
      <c r="C8" s="64" t="s">
        <v>1409</v>
      </c>
      <c r="D8" s="64" t="s">
        <v>1415</v>
      </c>
      <c r="E8" s="69">
        <v>110</v>
      </c>
      <c r="F8" s="65">
        <v>1582000</v>
      </c>
      <c r="G8" s="3">
        <v>41621</v>
      </c>
      <c r="H8" s="70">
        <v>43467</v>
      </c>
      <c r="I8" s="70">
        <v>43454</v>
      </c>
      <c r="J8" s="240" t="s">
        <v>1411</v>
      </c>
      <c r="K8" t="s">
        <v>1416</v>
      </c>
      <c r="L8" s="71">
        <v>33.33</v>
      </c>
      <c r="M8" t="s">
        <v>1417</v>
      </c>
      <c r="N8" s="71">
        <v>33.33</v>
      </c>
      <c r="O8" t="s">
        <v>1418</v>
      </c>
      <c r="P8" s="71">
        <v>33.33</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38"/>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L7:L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2" t="s">
        <v>860</v>
      </c>
      <c r="B4" s="252"/>
      <c r="C4" s="252"/>
      <c r="D4" s="252"/>
      <c r="E4" s="252"/>
      <c r="F4" s="252"/>
      <c r="G4" s="252"/>
      <c r="H4" s="252"/>
      <c r="I4" s="252"/>
      <c r="J4" s="252"/>
      <c r="K4" s="252"/>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F27" sqref="F2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x14ac:dyDescent="0.25">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x14ac:dyDescent="0.25">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x14ac:dyDescent="0.25">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x14ac:dyDescent="0.25">
      <c r="U52" s="236" t="s">
        <v>461</v>
      </c>
      <c r="V52" s="236" t="s">
        <v>1379</v>
      </c>
      <c r="W52" s="236" t="s">
        <v>1304</v>
      </c>
      <c r="Y52" s="228" t="s">
        <v>1113</v>
      </c>
      <c r="Z52" s="229" t="s">
        <v>1112</v>
      </c>
      <c r="AA52" s="237" t="s">
        <v>461</v>
      </c>
      <c r="AB52" s="237" t="s">
        <v>1379</v>
      </c>
      <c r="AC52" s="237" t="s">
        <v>1304</v>
      </c>
    </row>
    <row r="53" spans="21:29" x14ac:dyDescent="0.25">
      <c r="U53" s="236" t="s">
        <v>1380</v>
      </c>
      <c r="V53" s="236" t="s">
        <v>1186</v>
      </c>
      <c r="W53" s="236" t="s">
        <v>1304</v>
      </c>
      <c r="Y53" s="228" t="s">
        <v>521</v>
      </c>
      <c r="Z53" s="229" t="s">
        <v>522</v>
      </c>
      <c r="AA53" s="237" t="s">
        <v>1380</v>
      </c>
      <c r="AB53" s="237" t="s">
        <v>1186</v>
      </c>
      <c r="AC53" s="237" t="s">
        <v>1304</v>
      </c>
    </row>
    <row r="54" spans="21:29" x14ac:dyDescent="0.25">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x14ac:dyDescent="0.25">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6">
        <v>40858</v>
      </c>
      <c r="C1" s="247"/>
      <c r="D1" s="248"/>
      <c r="F1" s="9" t="s">
        <v>325</v>
      </c>
    </row>
    <row r="2" spans="1:21" x14ac:dyDescent="0.25">
      <c r="A2" s="10" t="s">
        <v>326</v>
      </c>
      <c r="B2" s="249" t="s">
        <v>348</v>
      </c>
      <c r="C2" s="250"/>
      <c r="D2" s="251"/>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2014-01-17T08:56:12Z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