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<sst xmlns="http://schemas.openxmlformats.org/spreadsheetml/2006/main" count="2275" uniqueCount="1371">
  <si>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</si>
  <si>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</si>
  <si>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</si>
  <si>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</si>
  <si>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</si>
  <si>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</si>
  <si>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</si>
  <si>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</si>
  <si>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</si>
  <si>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</si>
  <si>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</si>
  <si>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</si>
  <si>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</si>
  <si>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</si>
  <si>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</si>
  <si>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</si>
  <si>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</si>
  <si>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</si>
  <si>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</si>
  <si>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</si>
  <si>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</si>
  <si>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</si>
  <si>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</si>
  <si>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</si>
  <si>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</si>
  <si>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</si>
  <si>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</si>
  <si>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</si>
  <si>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</si>
  <si>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</si>
  <si>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</si>
  <si>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</si>
  <si>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</si>
  <si>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</si>
  <si>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</si>
  <si>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</si>
  <si>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</si>
  <si>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</si>
  <si>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</si>
  <si>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</si>
  <si>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</si>
  <si>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</si>
  <si>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</si>
  <si>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</si>
  <si>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</si>
  <si>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</si>
  <si>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</si>
  <si>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</si>
  <si>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</si>
  <si>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</si>
  <si>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</si>
  <si>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</si>
  <si>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</si>
  <si>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</si>
  <si>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</si>
  <si>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</si>
  <si>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</si>
  <si>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</si>
  <si>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</si>
  <si>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</si>
  <si>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</si>
  <si>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</si>
  <si>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</si>
  <si>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</si>
  <si>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</si>
  <si>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</si>
  <si>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</si>
  <si>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</si>
  <si>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</si>
  <si>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</si>
  <si>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</si>
  <si>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</si>
  <si>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</si>
  <si>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</si>
  <si>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</si>
  <si>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</si>
  <si>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</si>
  <si>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</si>
  <si>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</si>
  <si>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</si>
  <si>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</si>
  <si>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</si>
  <si>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</si>
  <si>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</si>
  <si>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</si>
  <si>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</si>
  <si>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</si>
  <si>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</si>
  <si>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</si>
  <si>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</si>
  <si>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</si>
  <si>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</si>
  <si>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</si>
  <si>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</si>
  <si>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</si>
  <si>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</si>
  <si>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</si>
  <si>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</si>
  <si>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</si>
  <si>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</si>
  <si>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</si>
  <si>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</si>
  <si>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</si>
  <si>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</si>
  <si>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</si>
  <si>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</si>
  <si>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</si>
  <si>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</si>
  <si>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</si>
  <si>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</si>
  <si>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</si>
  <si>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</si>
  <si>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</si>
  <si>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</si>
  <si>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</si>
  <si>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</si>
  <si>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</si>
  <si>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</si>
  <si>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</si>
  <si>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</si>
  <si>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</si>
  <si>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</si>
  <si>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</si>
  <si>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</si>
  <si>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</si>
  <si>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</si>
  <si>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</si>
  <si>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</si>
  <si>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</si>
  <si>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</si>
  <si>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</si>
  <si>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</si>
  <si>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</si>
  <si>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</si>
  <si>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</si>
  <si>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</si>
  <si>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</si>
  <si>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</si>
  <si>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</si>
  <si>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</si>
  <si>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</si>
  <si>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</si>
  <si>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</si>
  <si>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</si>
  <si>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</si>
  <si>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</si>
  <si>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</si>
  <si>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</si>
  <si>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</si>
  <si>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</si>
  <si>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</si>
  <si>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</si>
  <si>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</si>
  <si>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</si>
  <si>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</si>
  <si>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</si>
  <si>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</si>
  <si>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</si>
  <si>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</si>
  <si>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</si>
  <si>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</si>
  <si>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</si>
  <si>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</si>
  <si>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</si>
  <si>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</si>
  <si>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</si>
  <si>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</si>
  <si>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</si>
  <si>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</si>
  <si>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</si>
  <si>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</si>
  <si>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</si>
  <si>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</si>
  <si>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</si>
  <si>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</si>
  <si>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</si>
  <si>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</si>
  <si>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</si>
  <si>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</si>
  <si>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</si>
  <si>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</si>
  <si>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</si>
  <si>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</si>
  <si>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</si>
  <si>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</si>
  <si>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</si>
  <si>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</si>
  <si>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</si>
  <si>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</si>
  <si>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</si>
  <si>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</si>
  <si>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</si>
  <si>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</si>
  <si>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</si>
  <si>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</si>
  <si>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</si>
  <si>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</si>
  <si>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</si>
  <si>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</si>
  <si>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</si>
  <si>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</si>
  <si>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</si>
  <si>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</si>
  <si>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</si>
  <si>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</si>
  <si>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</si>
  <si>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</si>
  <si>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</si>
  <si>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</si>
  <si>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</si>
  <si>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</si>
  <si>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</si>
  <si>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</si>
  <si>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</si>
  <si>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</si>
  <si>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</si>
  <si>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</si>
  <si>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</si>
  <si>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</si>
  <si>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</si>
  <si>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</si>
  <si>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</si>
  <si>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</si>
  <si>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</si>
  <si>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</si>
  <si>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</si>
  <si>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</si>
  <si>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</si>
  <si>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</si>
  <si>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</si>
  <si>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</si>
  <si>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</si>
  <si>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</si>
  <si>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</si>
  <si>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</si>
  <si>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</si>
  <si>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</si>
  <si>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</si>
  <si>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</si>
  <si>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</si>
  <si>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</si>
  <si>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</si>
  <si>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</si>
  <si>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</si>
  <si>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</si>
  <si>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</si>
  <si>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</si>
  <si>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</si>
  <si>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</si>
  <si>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</si>
  <si>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</si>
  <si>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</si>
  <si>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</si>
  <si>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</si>
  <si>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</si>
  <si>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</si>
  <si>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</si>
  <si>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</si>
  <si>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</si>
  <si>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</si>
  <si>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</si>
  <si>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</si>
  <si>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</si>
  <si>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</si>
  <si>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</si>
  <si>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</si>
  <si>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</si>
  <si>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</si>
  <si>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</si>
  <si>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</si>
  <si>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</si>
  <si>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</si>
  <si>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</si>
  <si>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</si>
  <si>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</si>
  <si>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</si>
  <si>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</si>
  <si>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</si>
  <si>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</si>
  <si>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</si>
  <si>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</si>
  <si>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</si>
  <si>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</si>
  <si>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</si>
  <si>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</si>
  <si>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</si>
  <si>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</si>
  <si>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</si>
  <si>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</si>
  <si>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</si>
  <si>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</si>
  <si>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</si>
  <si>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</si>
  <si>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</si>
  <si>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</si>
  <si>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</si>
  <si>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</si>
  <si>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</si>
  <si>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</si>
  <si>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</si>
  <si>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</si>
  <si>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</si>
  <si>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</si>
  <si>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</si>
  <si>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</si>
  <si>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</si>
  <si>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</si>
  <si>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</si>
  <si>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</si>
  <si>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</si>
  <si>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</si>
  <si>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</si>
  <si>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</si>
  <si>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</si>
  <si>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</si>
  <si>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</si>
  <si>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</si>
  <si>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</si>
  <si>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</si>
  <si>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</si>
  <si>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</si>
  <si>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</si>
  <si>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</si>
  <si>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</si>
  <si>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</si>
  <si>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</si>
  <si>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</si>
  <si>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</si>
  <si>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</si>
  <si>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</si>
  <si>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</si>
  <si>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</si>
  <si>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</si>
  <si>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</si>
  <si>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</si>
  <si>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</si>
  <si>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</si>
  <si>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</si>
  <si>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</si>
  <si>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</si>
  <si>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</si>
  <si>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</si>
  <si>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</si>
  <si>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</si>
  <si>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</si>
  <si>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</si>
  <si>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</si>
  <si>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</si>
  <si>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</si>
  <si>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</si>
  <si>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</si>
  <si>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</si>
  <si>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</si>
  <si>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</si>
  <si>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</si>
  <si>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</si>
  <si>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</si>
  <si>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</si>
  <si>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</si>
  <si>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</si>
  <si>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</si>
  <si>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</si>
  <si>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</si>
  <si>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</si>
  <si>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</si>
  <si>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</si>
  <si>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</si>
  <si>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</si>
  <si>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</si>
  <si>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</si>
  <si>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</si>
  <si>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</si>
  <si>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</si>
  <si>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</si>
  <si>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</si>
  <si>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</si>
  <si>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</si>
  <si>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</si>
  <si>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</si>
  <si>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</si>
  <si>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</si>
  <si>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</si>
  <si>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</si>
  <si>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</si>
  <si>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</si>
  <si>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</si>
  <si>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</si>
  <si>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</si>
  <si>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</si>
  <si>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</si>
  <si>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</si>
  <si>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</si>
  <si>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</si>
  <si>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</si>
  <si>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</si>
  <si>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</si>
  <si>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</si>
  <si>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</si>
  <si>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</si>
  <si>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</si>
  <si>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</si>
  <si>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</si>
  <si>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</si>
  <si>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</si>
  <si>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</si>
  <si>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</si>
  <si>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</si>
  <si>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</si>
  <si>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</si>
  <si>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</si>
  <si>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</si>
  <si>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</si>
  <si>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</si>
  <si>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</si>
  <si>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</si>
  <si>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</si>
  <si>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</si>
  <si>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</si>
  <si>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</si>
  <si>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</si>
  <si>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</si>
  <si>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</si>
  <si>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</si>
  <si>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</si>
  <si>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</si>
  <si>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</si>
  <si>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</si>
  <si>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</si>
  <si>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</si>
  <si>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</si>
  <si>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</si>
  <si>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</si>
  <si>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</si>
  <si>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</si>
  <si>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</si>
  <si>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</si>
  <si>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</si>
  <si>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</si>
  <si>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</si>
  <si>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</si>
  <si>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</si>
  <si>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</si>
  <si>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</si>
  <si>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</si>
  <si>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</si>
  <si>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</si>
  <si>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</si>
  <si>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</si>
  <si>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</si>
  <si>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</si>
  <si>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</si>
  <si>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</si>
  <si>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</si>
  <si>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</si>
  <si>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</si>
  <si>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</si>
  <si>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</si>
  <si>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</si>
  <si>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</si>
  <si>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</si>
  <si>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</si>
  <si>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</si>
  <si>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</si>
  <si>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</si>
  <si>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</si>
  <si>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</si>
  <si>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</si>
  <si>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</si>
  <si>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</si>
  <si>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</si>
  <si>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</si>
  <si>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</si>
  <si>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</si>
  <si>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</si>
  <si>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</si>
  <si>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</si>
  <si>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</si>
  <si>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</si>
  <si>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</si>
  <si>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</si>
  <si>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</si>
  <si>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</si>
  <si>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</si>
  <si>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</si>
  <si>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</si>
  <si>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</si>
  <si>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</si>
  <si>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</si>
  <si>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</si>
  <si>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</si>
  <si>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</si>
  <si>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</si>
  <si>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</si>
  <si>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</si>
  <si>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</si>
  <si>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</si>
  <si>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</si>
  <si>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</si>
  <si>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</si>
  <si>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</si>
  <si>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</si>
  <si>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</si>
  <si>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</si>
  <si>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</si>
  <si>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</si>
  <si>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</si>
  <si>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</si>
  <si>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</si>
  <si>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</si>
  <si>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</si>
  <si>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</si>
  <si>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</si>
  <si>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</si>
  <si>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</si>
  <si>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</si>
  <si>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</si>
  <si>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</si>
  <si>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</si>
  <si>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</si>
  <si>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</si>
  <si>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</si>
  <si>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</si>
  <si>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</si>
  <si>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</si>
  <si>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</si>
  <si>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</si>
  <si>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</si>
  <si>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</si>
  <si>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</si>
  <si>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</si>
  <si>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</si>
  <si>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</si>
  <si>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</si>
  <si>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</si>
  <si>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</si>
  <si>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</si>
  <si>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</si>
  <si>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</si>
  <si>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</si>
  <si>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</si>
  <si>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</si>
  <si>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</si>
  <si>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</si>
  <si>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</si>
  <si>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</si>
  <si>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</si>
  <si>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</si>
  <si>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</si>
  <si>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</si>
  <si>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</si>
  <si>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</si>
  <si>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</si>
  <si>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</si>
  <si>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</si>
  <si>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</si>
  <si>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</si>
  <si>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</si>
  <si>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</si>
  <si>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</si>
  <si>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</si>
  <si>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</si>
  <si>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</si>
  <si>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</si>
  <si>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</si>
  <si>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</si>
  <si>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</si>
  <si>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</si>
  <si>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</si>
  <si>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</si>
  <si>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</si>
  <si>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</si>
  <si>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</si>
  <si>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</si>
  <si>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</si>
  <si>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</si>
  <si>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</si>
  <si>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</si>
  <si>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</si>
  <si>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</si>
  <si>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</si>
  <si>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</si>
  <si>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</si>
  <si>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</si>
  <si>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</si>
  <si>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</si>
  <si>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</si>
  <si>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</si>
  <si>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</si>
  <si>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</si>
  <si>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</si>
  <si>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</si>
  <si>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</si>
  <si>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</si>
  <si>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</si>
  <si>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</si>
  <si>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</si>
  <si>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</si>
  <si>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</si>
  <si>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</si>
  <si>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</si>
  <si>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</si>
  <si>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</si>
  <si>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</si>
  <si>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</si>
  <si>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</si>
  <si>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</si>
  <si>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</si>
  <si>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</si>
  <si>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</si>
  <si>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</si>
  <si>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</si>
  <si>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</si>
  <si>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</si>
  <si>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</si>
  <si>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</si>
  <si>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</si>
  <si>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</si>
  <si>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</si>
  <si>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</si>
  <si>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</si>
  <si>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</si>
  <si>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</si>
  <si>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</si>
  <si>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</si>
  <si>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</si>
  <si>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</si>
  <si>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</si>
  <si>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</si>
  <si>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</si>
  <si>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</si>
  <si>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</si>
  <si>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</si>
  <si>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</si>
  <si>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</si>
  <si>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</si>
  <si>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</si>
  <si>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</si>
  <si>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</si>
  <si>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</si>
  <si>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</si>
  <si>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</si>
  <si>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</si>
  <si>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</si>
  <si>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</si>
  <si>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</si>
  <si>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</si>
  <si>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</si>
  <si>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</si>
  <si>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</si>
  <si>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</si>
  <si>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</si>
  <si>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</si>
  <si>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</si>
  <si>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</si>
  <si>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</si>
  <si>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</si>
  <si>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</si>
  <si>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</si>
  <si>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</si>
  <si>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</si>
  <si>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</si>
  <si>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</si>
  <si>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</si>
  <si>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</si>
  <si>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</si>
  <si>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</si>
  <si>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</si>
  <si>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</si>
  <si>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</si>
  <si>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</si>
  <si>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</si>
  <si>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</si>
  <si>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</si>
  <si>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</si>
  <si>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</si>
  <si>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</si>
  <si>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</si>
  <si>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</si>
  <si>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</si>
  <si>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</si>
  <si>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</si>
  <si>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</si>
  <si>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</si>
  <si>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</si>
  <si>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</si>
  <si>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</si>
  <si>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</si>
  <si>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</si>
  <si>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</si>
  <si>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</si>
  <si>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</si>
  <si>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</si>
  <si>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</si>
  <si>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</si>
  <si>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</si>
  <si>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</si>
  <si>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</si>
  <si>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</si>
  <si>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</si>
  <si>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</si>
  <si>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</si>
  <si>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</si>
  <si>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</si>
  <si>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</si>
  <si>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</si>
  <si>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</si>
  <si>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</si>
  <si>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</si>
  <si>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</si>
  <si>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</si>
  <si>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</si>
  <si>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</si>
  <si>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</si>
  <si>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</si>
  <si>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</si>
  <si>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</si>
  <si>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</si>
  <si>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</si>
  <si>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</si>
  <si>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</si>
  <si>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</si>
  <si>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</si>
  <si>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</si>
  <si>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</si>
  <si>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</si>
  <si>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</si>
  <si>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</si>
  <si>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</si>
  <si>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</si>
  <si>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</si>
  <si>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</si>
  <si>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</si>
  <si>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</si>
  <si>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</si>
  <si>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</si>
  <si>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</si>
  <si>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</si>
  <si>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</si>
  <si>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</si>
  <si>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</si>
  <si>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</si>
  <si>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</si>
  <si>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</si>
  <si>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</si>
  <si>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</si>
  <si>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</si>
  <si>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</si>
  <si>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</si>
  <si>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</si>
  <si>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</si>
  <si>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</si>
  <si>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</si>
  <si>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</si>
  <si>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</si>
  <si>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</si>
  <si>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</si>
  <si>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</si>
  <si>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</si>
  <si>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</si>
  <si>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</si>
  <si>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</si>
  <si>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</si>
  <si>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</si>
  <si>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</si>
  <si>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</si>
  <si>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</si>
  <si>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</si>
  <si>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</si>
  <si>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</si>
  <si>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</si>
  <si>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</si>
  <si>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</si>
  <si>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</si>
  <si>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</si>
  <si>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</si>
  <si>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</si>
  <si>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</si>
  <si>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</si>
  <si>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</si>
  <si>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</si>
  <si>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</si>
  <si>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</si>
  <si>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</si>
  <si>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</si>
  <si>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</si>
  <si>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</si>
  <si>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</si>
  <si>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</si>
  <si>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</si>
  <si>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</si>
  <si>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</si>
  <si>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</si>
  <si>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</si>
  <si>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</si>
  <si>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</si>
  <si>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</si>
  <si>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</si>
  <si>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</si>
  <si>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</si>
  <si>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</si>
  <si>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</si>
  <si>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</si>
  <si>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</si>
  <si>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</si>
  <si>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</si>
  <si>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</si>
  <si>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</si>
  <si>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</si>
  <si>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</si>
  <si>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</si>
  <si>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</si>
  <si>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</si>
  <si>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</si>
  <si>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</si>
  <si>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</si>
  <si>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</si>
  <si>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</si>
  <si>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</si>
  <si>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</si>
  <si>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</si>
  <si>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</si>
  <si>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</si>
  <si>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</si>
  <si>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</si>
  <si>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</si>
  <si>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</si>
  <si>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</si>
  <si>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</si>
  <si>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</si>
  <si>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</si>
  <si>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</si>
  <si>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</si>
  <si>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</si>
  <si>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</si>
  <si>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</si>
  <si>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</si>
  <si>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</si>
  <si>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</si>
  <si>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</si>
  <si>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</si>
  <si>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</si>
  <si>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</si>
  <si>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</si>
  <si>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</si>
  <si>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</si>
  <si>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</si>
  <si>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</si>
  <si>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</si>
  <si>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</si>
  <si>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</si>
  <si>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</si>
  <si>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</si>
  <si>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</si>
  <si>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</si>
  <si>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</si>
  <si>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</si>
  <si>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</si>
  <si>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</si>
  <si>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</si>
  <si>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</si>
  <si>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</si>
  <si>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</si>
  <si>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</si>
  <si>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</si>
  <si>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</si>
  <si>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</si>
  <si>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</si>
  <si>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</si>
  <si>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</si>
  <si>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</si>
  <si>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</si>
  <si>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</si>
  <si>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</si>
  <si>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</si>
  <si>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</si>
  <si>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</si>
  <si>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</si>
  <si>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</si>
  <si>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</si>
  <si>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</si>
  <si>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</si>
  <si>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</si>
  <si>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</si>
  <si>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</si>
  <si>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</si>
  <si>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</si>
  <si>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</si>
  <si>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</si>
  <si>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</si>
  <si>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</si>
  <si>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</si>
  <si>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</si>
  <si>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</si>
  <si>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</si>
  <si>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</si>
  <si>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</si>
  <si>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</si>
  <si>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</si>
  <si>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</si>
  <si>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</si>
  <si>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</si>
  <si>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</si>
  <si>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</si>
  <si>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</si>
  <si>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</si>
  <si>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</si>
  <si>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</si>
  <si>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</si>
  <si>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</si>
  <si>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</si>
  <si>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</si>
  <si>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</si>
  <si>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</si>
  <si>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</si>
  <si>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</si>
  <si>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</si>
  <si>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</si>
  <si>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</si>
  <si>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</si>
  <si>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</si>
  <si>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</si>
  <si>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</si>
  <si>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</si>
  <si>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</si>
  <si>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</si>
  <si>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</si>
  <si>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</si>
  <si>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</si>
  <si>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</si>
  <si>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</si>
  <si>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</si>
  <si>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</si>
  <si>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</si>
  <si>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</si>
  <si>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</si>
  <si>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</si>
  <si>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</si>
  <si>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</si>
  <si>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</si>
  <si>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</si>
  <si>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</si>
  <si>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</si>
  <si>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</si>
  <si>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</si>
  <si>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</si>
  <si>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</si>
  <si>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</si>
  <si>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</si>
  <si>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</si>
  <si>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</si>
  <si>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</si>
  <si>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</si>
  <si>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</si>
  <si>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</si>
  <si>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</si>
  <si>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</si>
  <si>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</si>
  <si>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</si>
  <si>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</si>
  <si>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</si>
  <si>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</si>
  <si>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</si>
  <si>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</si>
  <si>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</si>
  <si>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</si>
  <si>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</si>
  <si>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</si>
  <si>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</si>
  <si>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</si>
  <si>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</si>
  <si>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</si>
  <si>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</si>
  <si>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</si>
  <si>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</si>
  <si>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</si>
  <si>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</si>
  <si>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</si>
  <si>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</si>
  <si>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</si>
  <si>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</si>
  <si>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</si>
  <si>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</si>
  <si>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</si>
  <si>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</si>
  <si>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</si>
  <si>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</si>
  <si>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</si>
  <si>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</si>
  <si>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</si>
  <si>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</si>
  <si>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</si>
  <si>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</si>
  <si>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</si>
  <si>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</si>
  <si>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</si>
  <si>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</si>
  <si>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</si>
  <si>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</si>
  <si>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</si>
  <si>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</si>
  <si>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</si>
  <si>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</si>
  <si>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</si>
  <si>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</si>
  <si>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</si>
  <si>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</si>
  <si>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</si>
  <si>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</si>
  <si>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</si>
  <si>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</si>
  <si>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</si>
  <si>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</si>
  <si>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</si>
  <si>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</si>
  <si>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</si>
  <si>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</si>
  <si>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</si>
  <si>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</si>
  <si>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</si>
  <si>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</si>
  <si>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</si>
  <si>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</si>
  <si>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</si>
  <si>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</si>
  <si>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</si>
  <si>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</si>
  <si>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</si>
  <si>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</si>
  <si>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</si>
  <si>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</si>
  <si>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</si>
  <si>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</si>
  <si>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</si>
  <si>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</si>
  <si>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</si>
  <si>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</si>
  <si>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</si>
  <si>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</si>
  <si>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</si>
  <si>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</si>
  <si>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</si>
  <si>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</si>
  <si>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</si>
  <si>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</si>
  <si>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</si>
  <si>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</si>
  <si>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</si>
  <si>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</si>
  <si>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</si>
  <si>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</si>
  <si>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</si>
  <si>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</si>
  <si>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</si>
  <si>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</si>
  <si>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</si>
  <si>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</si>
  <si>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</si>
  <si>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</si>
  <si>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</si>
  <si>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</si>
  <si>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</si>
  <si>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</si>
  <si>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</si>
  <si>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</si>
  <si>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</si>
  <si>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</si>
  <si>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</si>
  <si>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</si>
  <si>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</si>
  <si>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</si>
  <si>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</si>
  <si>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</si>
  <si>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</si>
  <si>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</si>
  <si>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</si>
  <si>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</si>
  <si>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</si>
  <si>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</si>
  <si>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</si>
  <si>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</si>
  <si>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</si>
  <si>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</si>
  <si>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</si>
  <si>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</si>
  <si>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</si>
  <si>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</si>
  <si>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</si>
  <si>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</si>
  <si>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</si>
  <si>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</si>
  <si>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</si>
  <si>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</si>
  <si>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</si>
  <si>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</si>
  <si>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</si>
  <si>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</si>
  <si>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</si>
  <si>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</si>
  <si>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</si>
  <si>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</si>
  <si>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</si>
  <si>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</si>
  <si>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</si>
  <si>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</si>
  <si>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</si>
  <si>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</si>
  <si>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</si>
  <si>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</si>
  <si>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</si>
  <si>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</si>
  <si>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</si>
  <si>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</si>
  <si>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</si>
  <si>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</si>
  <si>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</si>
  <si>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</si>
  <si>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</si>
  <si>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</si>
  <si>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</si>
  <si>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</si>
  <si>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</si>
  <si>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</si>
  <si>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</si>
  <si>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</si>
  <si>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</si>
  <si>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</si>
  <si>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</si>
  <si>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</si>
  <si>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</si>
  <si>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</si>
  <si>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</si>
  <si>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</si>
  <si>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</si>
  <si>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</si>
  <si>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</si>
  <si>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</si>
  <si>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</si>
  <si>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</si>
  <si>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</si>
  <si>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</si>
  <si>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</si>
  <si>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</si>
  <si>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</si>
  <si>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</si>
  <si>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</si>
  <si>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</si>
  <si>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</si>
  <si>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</si>
  <si>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</si>
  <si>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</si>
  <si>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</si>
  <si>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</si>
  <si>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</si>
  <si>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</si>
  <si>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</si>
  <si>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</si>
  <si>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</si>
  <si>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</si>
  <si>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</si>
  <si>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</si>
  <si>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</si>
  <si>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</si>
  <si>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</si>
  <si>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</si>
  <si>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</si>
  <si>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</si>
  <si>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</si>
  <si>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</si>
  <si>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</si>
  <si>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</si>
  <si>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</si>
  <si>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</si>
  <si>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</si>
  <si>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</si>
  <si>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</si>
  <si>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</si>
  <si>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</si>
  <si>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</si>
  <si>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</si>
  <si>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</si>
  <si>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</si>
  <si>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</si>
  <si>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</si>
  <si>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</si>
  <si>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</si>
  <si>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</si>
  <si>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</si>
  <si>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</si>
  <si>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</si>
  <si>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</si>
  <si>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</si>
  <si>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</si>
  <si>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</si>
  <si>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</si>
  <si>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</si>
  <si>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</si>
  <si>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</si>
  <si>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</si>
  <si>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</si>
  <si>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</si>
  <si>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</si>
  <si>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</si>
  <si>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</si>
  <si>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</si>
  <si>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</si>
  <si>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</si>
  <si>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</si>
  <si>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</si>
  <si>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</si>
  <si>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</si>
  <si>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</si>
  <si>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</si>
  <si>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</si>
  <si>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</si>
  <si>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</si>
  <si>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</si>
  <si>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</si>
  <si>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</si>
  <si>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</si>
  <si>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</si>
  <si>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</si>
  <si>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</si>
  <si>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</si>
  <si>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</si>
  <si>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</si>
  <si>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</si>
  <si>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</si>
  <si>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</si>
  <si>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</si>
  <si>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</si>
  <si>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</si>
  <si>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</si>
  <si>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</si>
  <si>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</si>
  <si>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</si>
  <si>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</si>
  <si>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</si>
  <si>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</si>
  <si>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</si>
  <si>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</si>
  <si>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</si>
  <si>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</si>
  <si>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</si>
  <si>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</si>
  <si>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</si>
  <si>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</si>
  <si>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</si>
  <si>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</si>
  <si>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</si>
  <si>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</si>
  <si>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</si>
  <si>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</si>
  <si>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</si>
  <si>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</si>
  <si>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</si>
  <si>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</si>
  <si>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</si>
  <si>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</si>
  <si>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</si>
  <si>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</si>
  <si>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</si>
  <si>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</si>
  <si>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</si>
  <si>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</si>
  <si>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</si>
  <si>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</si>
  <si>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</si>
  <si>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</si>
  <si>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</si>
  <si>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</si>
  <si>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</si>
  <si>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</si>
  <si>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</si>
  <si>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</si>
  <si>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</si>
  <si>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</si>
  <si>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</si>
  <si>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</si>
  <si>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</si>
  <si>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</si>
  <si>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</si>
  <si>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</si>
  <si>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</si>
  <si>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</si>
  <si>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</si>
  <si>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</si>
  <si>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</si>
  <si>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</si>
  <si>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</si>
  <si>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</si>
  <si>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</si>
  <si>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</si>
  <si>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</si>
  <si>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</si>
  <si>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</si>
  <si>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</si>
  <si>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</si>
  <si>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</si>
  <si>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</si>
  <si>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</si>
  <si>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</si>
  <si>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</si>
  <si>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</si>
  <si>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</si>
  <si>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</si>
  <si>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</si>
  <si>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</si>
  <si>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</si>
  <si>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</si>
  <si>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</si>
  <si>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</si>
  <si>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</si>
  <si>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</si>
  <si>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</si>
  <si>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</si>
  <si>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</si>
  <si>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</si>
  <si>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</si>
  <si>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</si>
  <si>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</si>
  <si>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</si>
  <si>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</si>
  <si>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</si>
  <si>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</si>
  <si>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</si>
  <si>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</si>
  <si>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</si>
  <si>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</si>
  <si>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</si>
  <si>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</si>
  <si>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</si>
  <si>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</si>
  <si>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</si>
  <si>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</si>
  <si>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</si>
  <si>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</si>
  <si>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</si>
  <si>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</si>
  <si>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</si>
  <si>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</si>
  <si>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</si>
  <si>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</si>
  <si>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</si>
  <si>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</si>
  <si>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</si>
  <si>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</si>
  <si>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</si>
  <si>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</si>
  <si>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</si>
  <si>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</si>
  <si>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</si>
  <si>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</si>
  <si>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</si>
  <si>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</si>
  <si>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</si>
  <si>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</si>
  <si>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</si>
  <si>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</si>
  <si>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</si>
  <si>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</si>
  <si>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</si>
  <si>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</si>
  <si>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</si>
  <si>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</si>
  <si>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5Y SEK Phoenix WOAC on Swd Shs</t>
  </si>
  <si>
    <t>Telefonaktiebolaget LM Ericsson AB - B Shares</t>
  </si>
  <si>
    <t>Electrolux AB</t>
  </si>
  <si>
    <t>GSI 35461</t>
  </si>
  <si>
    <t>SE0005557055</t>
  </si>
  <si>
    <t>Tele 2 AB -B</t>
  </si>
  <si>
    <t>GSI_35461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</si>
</sst>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K10" sqref="K10"/>
    </sheetView>
  </sheetViews>
  <sheetFormatPr defaultColWidth="9.140625" defaultRowHeight="12.75" x14ac:dyDescent="0.2"/>
  <cols>
    <col min="1" max="1" width="14.85546875" style="55" customWidth="1"/>
    <col min="2" max="2" width="28.140625" style="55" customWidth="1"/>
    <col min="3" max="3" width="16.7109375" style="55" customWidth="1"/>
    <col min="4" max="4" width="30.71093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41.42578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827</v>
      </c>
      <c r="D2" s="64" t="s">
        <v>1312</v>
      </c>
      <c r="E2" s="65">
        <v>10000</v>
      </c>
      <c r="F2" s="65" t="s">
        <v>35</v>
      </c>
      <c r="G2" s="64" t="s">
        <v>289</v>
      </c>
      <c r="H2" s="3">
        <v>41703</v>
      </c>
      <c r="I2" s="230" t="str">
        <f>IF(C2="-","",VLOOKUP(C2,BondIssuerTable,2,0))</f>
        <v>GSI</v>
      </c>
      <c r="J2" s="230" t="str">
        <f>IF(D2="-","",VLOOKUP(D2,BondIssuingAgentsTable,2,0))</f>
        <v>MGF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1367</v>
      </c>
      <c r="B7" s="64" t="s">
        <v>1364</v>
      </c>
      <c r="C7" s="64"/>
      <c r="D7" s="64" t="s">
        <v>1368</v>
      </c>
      <c r="E7" s="69">
        <v>100</v>
      </c>
      <c r="F7" s="65">
        <v>30000000</v>
      </c>
      <c r="G7" s="3">
        <v>41702</v>
      </c>
      <c r="H7" s="70">
        <v>43528</v>
      </c>
      <c r="I7" s="70">
        <v>43508</v>
      </c>
      <c r="J7" s="95" t="s">
        <v>1370</v>
      </c>
      <c r="K7" s="104" t="s">
        <v>1365</v>
      </c>
      <c r="L7" s="71">
        <v>25</v>
      </c>
      <c r="M7" s="104" t="s">
        <v>1369</v>
      </c>
      <c r="N7" s="71">
        <v>25</v>
      </c>
      <c r="O7" s="104" t="s">
        <v>154</v>
      </c>
      <c r="P7" s="71">
        <v>25</v>
      </c>
      <c r="Q7" s="104" t="s">
        <v>1366</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x14ac:dyDescent="0.25">
      <c r="Y55" s="228" t="s">
        <v>1293</v>
      </c>
      <c r="Z55" s="229" t="s">
        <v>1294</v>
      </c>
    </row>
    <row r="56" spans="21:26" x14ac:dyDescent="0.25">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2014-03-04T12:34:45Z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