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<sst xmlns="http://schemas.openxmlformats.org/spreadsheetml/2006/main" count="2485" uniqueCount="1424">
  <si>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</si>
  <si>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</si>
  <si>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</si>
  <si>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</si>
  <si>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</si>
  <si>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</si>
  <si>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</si>
  <si>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</si>
  <si>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</si>
  <si>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</si>
  <si>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</si>
  <si>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</si>
  <si>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</si>
  <si>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</si>
  <si>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</si>
  <si>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</si>
  <si>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</si>
  <si>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</si>
  <si>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</si>
  <si>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</si>
  <si>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</si>
  <si>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</si>
  <si>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</si>
  <si>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</si>
  <si>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</si>
  <si>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</si>
  <si>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</si>
  <si>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</si>
  <si>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</si>
  <si>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</si>
  <si>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</si>
  <si>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</si>
  <si>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</si>
  <si>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</si>
  <si>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</si>
  <si>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</si>
  <si>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</si>
  <si>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</si>
  <si>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</si>
  <si>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</si>
  <si>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</si>
  <si>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</si>
  <si>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</si>
  <si>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</si>
  <si>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</si>
  <si>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</si>
  <si>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</si>
  <si>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</si>
  <si>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</si>
  <si>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</si>
  <si>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</si>
  <si>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</si>
  <si>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</si>
  <si>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</si>
  <si>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</si>
  <si>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</si>
  <si>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</si>
  <si>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</si>
  <si>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</si>
  <si>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</si>
  <si>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</si>
  <si>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</si>
  <si>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</si>
  <si>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</si>
  <si>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</si>
  <si>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</si>
  <si>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</si>
  <si>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</si>
  <si>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</si>
  <si>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</si>
  <si>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</si>
  <si>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</si>
  <si>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</si>
  <si>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</si>
  <si>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</si>
  <si>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</si>
  <si>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</si>
  <si>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</si>
  <si>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</si>
  <si>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</si>
  <si>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</si>
  <si>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</si>
  <si>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</si>
  <si>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</si>
  <si>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</si>
  <si>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</si>
  <si>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</si>
  <si>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</si>
  <si>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</si>
  <si>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</si>
  <si>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</si>
  <si>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</si>
  <si>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</si>
  <si>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</si>
  <si>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</si>
  <si>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</si>
  <si>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</si>
  <si>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</si>
  <si>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</si>
  <si>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</si>
  <si>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</si>
  <si>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</si>
  <si>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</si>
  <si>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</si>
  <si>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</si>
  <si>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</si>
  <si>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</si>
  <si>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</si>
  <si>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</si>
  <si>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</si>
  <si>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</si>
  <si>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</si>
  <si>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</si>
  <si>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</si>
  <si>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</si>
  <si>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</si>
  <si>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</si>
  <si>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</si>
  <si>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</si>
  <si>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</si>
  <si>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</si>
  <si>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</si>
  <si>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</si>
  <si>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</si>
  <si>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</si>
  <si>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</si>
  <si>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</si>
  <si>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</si>
  <si>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</si>
  <si>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</si>
  <si>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</si>
  <si>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</si>
  <si>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</si>
  <si>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</si>
  <si>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</si>
  <si>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</si>
  <si>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</si>
  <si>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</si>
  <si>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</si>
  <si>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</si>
  <si>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</si>
  <si>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</si>
  <si>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</si>
  <si>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</si>
  <si>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</si>
  <si>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</si>
  <si>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</si>
  <si>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</si>
  <si>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</si>
  <si>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</si>
  <si>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</si>
  <si>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</si>
  <si>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</si>
  <si>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</si>
  <si>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</si>
  <si>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</si>
  <si>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</si>
  <si>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</si>
  <si>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</si>
  <si>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</si>
  <si>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</si>
  <si>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</si>
  <si>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</si>
  <si>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</si>
  <si>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</si>
  <si>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</si>
  <si>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</si>
  <si>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</si>
  <si>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</si>
  <si>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</si>
  <si>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</si>
  <si>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</si>
  <si>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</si>
  <si>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</si>
  <si>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</si>
  <si>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</si>
  <si>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</si>
  <si>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</si>
  <si>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</si>
  <si>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</si>
  <si>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</si>
  <si>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</si>
  <si>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</si>
  <si>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</si>
  <si>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</si>
  <si>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</si>
  <si>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</si>
  <si>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</si>
  <si>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</si>
  <si>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</si>
  <si>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</si>
  <si>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</si>
  <si>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</si>
  <si>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</si>
  <si>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</si>
  <si>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</si>
  <si>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</si>
  <si>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</si>
  <si>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</si>
  <si>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</si>
  <si>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</si>
  <si>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</si>
  <si>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</si>
  <si>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</si>
  <si>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</si>
  <si>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</si>
  <si>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</si>
  <si>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</si>
  <si>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</si>
  <si>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</si>
  <si>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</si>
  <si>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</si>
  <si>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</si>
  <si>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</si>
  <si>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</si>
  <si>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</si>
  <si>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</si>
  <si>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</si>
  <si>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</si>
  <si>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</si>
  <si>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</si>
  <si>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</si>
  <si>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</si>
  <si>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</si>
  <si>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</si>
  <si>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</si>
  <si>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</si>
  <si>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</si>
  <si>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</si>
  <si>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</si>
  <si>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</si>
  <si>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</si>
  <si>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</si>
  <si>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</si>
  <si>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</si>
  <si>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</si>
  <si>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</si>
  <si>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</si>
  <si>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</si>
  <si>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</si>
  <si>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</si>
  <si>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</si>
  <si>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</si>
  <si>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</si>
  <si>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</si>
  <si>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</si>
  <si>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</si>
  <si>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</si>
  <si>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</si>
  <si>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</si>
  <si>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</si>
  <si>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</si>
  <si>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</si>
  <si>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</si>
  <si>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</si>
  <si>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</si>
  <si>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</si>
  <si>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</si>
  <si>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</si>
  <si>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</si>
  <si>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</si>
  <si>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</si>
  <si>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</si>
  <si>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</si>
  <si>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</si>
  <si>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</si>
  <si>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</si>
  <si>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</si>
  <si>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</si>
  <si>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</si>
  <si>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</si>
  <si>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</si>
  <si>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</si>
  <si>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</si>
  <si>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</si>
  <si>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</si>
  <si>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</si>
  <si>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</si>
  <si>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</si>
  <si>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</si>
  <si>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</si>
  <si>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</si>
  <si>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</si>
  <si>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</si>
  <si>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</si>
  <si>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</si>
  <si>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</si>
  <si>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</si>
  <si>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</si>
  <si>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</si>
  <si>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</si>
  <si>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</si>
  <si>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</si>
  <si>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</si>
  <si>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</si>
  <si>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</si>
  <si>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</si>
  <si>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</si>
  <si>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</si>
  <si>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</si>
  <si>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</si>
  <si>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</si>
  <si>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</si>
  <si>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</si>
  <si>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</si>
  <si>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</si>
  <si>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</si>
  <si>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</si>
  <si>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</si>
  <si>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</si>
  <si>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</si>
  <si>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</si>
  <si>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</si>
  <si>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</si>
  <si>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</si>
  <si>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</si>
  <si>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</si>
  <si>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</si>
  <si>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</si>
  <si>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</si>
  <si>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</si>
  <si>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</si>
  <si>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</si>
  <si>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</si>
  <si>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</si>
  <si>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</si>
  <si>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</si>
  <si>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</si>
  <si>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</si>
  <si>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</si>
  <si>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</si>
  <si>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</si>
  <si>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</si>
  <si>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</si>
  <si>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</si>
  <si>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</si>
  <si>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</si>
  <si>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</si>
  <si>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</si>
  <si>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</si>
  <si>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</si>
  <si>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</si>
  <si>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</si>
  <si>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</si>
  <si>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</si>
  <si>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</si>
  <si>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</si>
  <si>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</si>
  <si>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</si>
  <si>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</si>
  <si>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</si>
  <si>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</si>
  <si>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</si>
  <si>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</si>
  <si>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</si>
  <si>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</si>
  <si>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</si>
  <si>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</si>
  <si>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</si>
  <si>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</si>
  <si>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</si>
  <si>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</si>
  <si>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</si>
  <si>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</si>
  <si>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</si>
  <si>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</si>
  <si>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</si>
  <si>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</si>
  <si>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</si>
  <si>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</si>
  <si>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</si>
  <si>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</si>
  <si>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</si>
  <si>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</si>
  <si>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</si>
  <si>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</si>
  <si>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</si>
  <si>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</si>
  <si>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</si>
  <si>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</si>
  <si>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</si>
  <si>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</si>
  <si>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</si>
  <si>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</si>
  <si>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</si>
  <si>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</si>
  <si>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</si>
  <si>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</si>
  <si>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</si>
  <si>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</si>
  <si>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</si>
  <si>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</si>
  <si>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</si>
  <si>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</si>
  <si>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</si>
  <si>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</si>
  <si>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</si>
  <si>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</si>
  <si>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</si>
  <si>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</si>
  <si>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</si>
  <si>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</si>
  <si>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</si>
  <si>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</si>
  <si>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</si>
  <si>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</si>
  <si>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</si>
  <si>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</si>
  <si>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</si>
  <si>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</si>
  <si>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</si>
  <si>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</si>
  <si>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</si>
  <si>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</si>
  <si>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</si>
  <si>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</si>
  <si>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</si>
  <si>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</si>
  <si>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</si>
  <si>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</si>
  <si>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</si>
  <si>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</si>
  <si>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</si>
  <si>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</si>
  <si>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</si>
  <si>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</si>
  <si>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</si>
  <si>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</si>
  <si>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</si>
  <si>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</si>
  <si>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</si>
  <si>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</si>
  <si>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</si>
  <si>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</si>
  <si>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</si>
  <si>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</si>
  <si>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</si>
  <si>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</si>
  <si>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</si>
  <si>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</si>
  <si>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</si>
  <si>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</si>
  <si>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</si>
  <si>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</si>
  <si>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</si>
  <si>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</si>
  <si>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</si>
  <si>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</si>
  <si>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</si>
  <si>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</si>
  <si>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</si>
  <si>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</si>
  <si>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</si>
  <si>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</si>
  <si>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</si>
  <si>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</si>
  <si>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</si>
  <si>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</si>
  <si>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</si>
  <si>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</si>
  <si>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</si>
  <si>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</si>
  <si>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</si>
  <si>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</si>
  <si>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</si>
  <si>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</si>
  <si>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</si>
  <si>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</si>
  <si>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</si>
  <si>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</si>
  <si>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</si>
  <si>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</si>
  <si>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</si>
  <si>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</si>
  <si>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</si>
  <si>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</si>
  <si>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</si>
  <si>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</si>
  <si>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</si>
  <si>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</si>
  <si>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</si>
  <si>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</si>
  <si>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</si>
  <si>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</si>
  <si>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</si>
  <si>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</si>
  <si>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</si>
  <si>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</si>
  <si>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</si>
  <si>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</si>
  <si>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</si>
  <si>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</si>
  <si>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</si>
  <si>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</si>
  <si>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</si>
  <si>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</si>
  <si>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</si>
  <si>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</si>
  <si>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</si>
  <si>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</si>
  <si>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</si>
  <si>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</si>
  <si>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</si>
  <si>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</si>
  <si>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</si>
  <si>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</si>
  <si>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</si>
  <si>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</si>
  <si>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</si>
  <si>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</si>
  <si>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</si>
  <si>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</si>
  <si>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</si>
  <si>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</si>
  <si>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</si>
  <si>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</si>
  <si>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</si>
  <si>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</si>
  <si>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</si>
  <si>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</si>
  <si>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</si>
  <si>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</si>
  <si>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</si>
  <si>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</si>
  <si>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</si>
  <si>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</si>
  <si>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</si>
  <si>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</si>
  <si>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</si>
  <si>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</si>
  <si>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</si>
  <si>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</si>
  <si>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</si>
  <si>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</si>
  <si>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</si>
  <si>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</si>
  <si>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</si>
  <si>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</si>
  <si>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</si>
  <si>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</si>
  <si>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</si>
  <si>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</si>
  <si>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</si>
  <si>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</si>
  <si>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</si>
  <si>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</si>
  <si>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</si>
  <si>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</si>
  <si>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</si>
  <si>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</si>
  <si>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</si>
  <si>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</si>
  <si>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</si>
  <si>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</si>
  <si>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</si>
  <si>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</si>
  <si>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</si>
  <si>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</si>
  <si>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</si>
  <si>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</si>
  <si>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</si>
  <si>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</si>
  <si>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</si>
  <si>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</si>
  <si>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</si>
  <si>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</si>
  <si>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</si>
  <si>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</si>
  <si>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</si>
  <si>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</si>
  <si>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</si>
  <si>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</si>
  <si>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</si>
  <si>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</si>
  <si>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</si>
  <si>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</si>
  <si>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</si>
  <si>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</si>
  <si>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</si>
  <si>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</si>
  <si>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</si>
  <si>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</si>
  <si>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</si>
  <si>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</si>
  <si>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</si>
  <si>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</si>
  <si>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</si>
  <si>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</si>
  <si>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</si>
  <si>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</si>
  <si>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</si>
  <si>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</si>
  <si>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</si>
  <si>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</si>
  <si>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</si>
  <si>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</si>
  <si>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</si>
  <si>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</si>
  <si>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</si>
  <si>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</si>
  <si>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</si>
  <si>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</si>
  <si>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</si>
  <si>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</si>
  <si>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</si>
  <si>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</si>
  <si>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</si>
  <si>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</si>
  <si>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</si>
  <si>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</si>
  <si>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</si>
  <si>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</si>
  <si>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</si>
  <si>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</si>
  <si>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</si>
  <si>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</si>
  <si>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</si>
  <si>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</si>
  <si>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</si>
  <si>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</si>
  <si>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</si>
  <si>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</si>
  <si>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</si>
  <si>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</si>
  <si>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</si>
  <si>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</si>
  <si>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</si>
  <si>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</si>
  <si>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</si>
  <si>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</si>
  <si>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</si>
  <si>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</si>
  <si>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</si>
  <si>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</si>
  <si>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</si>
  <si>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</si>
  <si>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</si>
  <si>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</si>
  <si>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</si>
  <si>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</si>
  <si>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</si>
  <si>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</si>
  <si>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</si>
  <si>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</si>
  <si>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</si>
  <si>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</si>
  <si>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</si>
  <si>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</si>
  <si>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</si>
  <si>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</si>
  <si>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</si>
  <si>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</si>
  <si>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</si>
  <si>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</si>
  <si>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</si>
  <si>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</si>
  <si>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</si>
  <si>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</si>
  <si>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</si>
  <si>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</si>
  <si>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</si>
  <si>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</si>
  <si>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</si>
  <si>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</si>
  <si>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</si>
  <si>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</si>
  <si>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</si>
  <si>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</si>
  <si>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</si>
  <si>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</si>
  <si>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</si>
  <si>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</si>
  <si>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</si>
  <si>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</si>
  <si>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</si>
  <si>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</si>
  <si>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</si>
  <si>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</si>
  <si>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</si>
  <si>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</si>
  <si>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</si>
  <si>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</si>
  <si>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</si>
  <si>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</si>
  <si>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</si>
  <si>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</si>
  <si>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</si>
  <si>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</si>
  <si>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</si>
  <si>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</si>
  <si>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</si>
  <si>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</si>
  <si>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</si>
  <si>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</si>
  <si>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</si>
  <si>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</si>
  <si>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</si>
  <si>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</si>
  <si>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</si>
  <si>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</si>
  <si>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</si>
  <si>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</si>
  <si>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</si>
  <si>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</si>
  <si>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</si>
  <si>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</si>
  <si>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</si>
  <si>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</si>
  <si>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</si>
  <si>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</si>
  <si>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</si>
  <si>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</si>
  <si>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</si>
  <si>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</si>
  <si>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</si>
  <si>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</si>
  <si>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</si>
  <si>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</si>
  <si>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</si>
  <si>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</si>
  <si>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</si>
  <si>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</si>
  <si>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</si>
  <si>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</si>
  <si>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</si>
  <si>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</si>
  <si>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</si>
  <si>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</si>
  <si>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</si>
  <si>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</si>
  <si>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</si>
  <si>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</si>
  <si>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</si>
  <si>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</si>
  <si>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</si>
  <si>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</si>
  <si>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</si>
  <si>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</si>
  <si>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</si>
  <si>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</si>
  <si>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</si>
  <si>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</si>
  <si>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</si>
  <si>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</si>
  <si>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</si>
  <si>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</si>
  <si>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</si>
  <si>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</si>
  <si>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</si>
  <si>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</si>
  <si>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</si>
  <si>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</si>
  <si>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</si>
  <si>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</si>
  <si>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</si>
  <si>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</si>
  <si>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</si>
  <si>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</si>
  <si>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</si>
  <si>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</si>
  <si>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</si>
  <si>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</si>
  <si>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</si>
  <si>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</si>
  <si>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</si>
  <si>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</si>
  <si>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</si>
  <si>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</si>
  <si>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</si>
  <si>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</si>
  <si>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</si>
  <si>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</si>
  <si>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</si>
  <si>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</si>
  <si>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</si>
  <si>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</si>
  <si>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</si>
  <si>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</si>
  <si>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</si>
  <si>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</si>
  <si>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</si>
  <si>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</si>
  <si>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</si>
  <si>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</si>
  <si>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</si>
  <si>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</si>
  <si>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</si>
  <si>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</si>
  <si>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</si>
  <si>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</si>
  <si>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</si>
  <si>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</si>
  <si>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</si>
  <si>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</si>
  <si>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</si>
  <si>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</si>
  <si>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</si>
  <si>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</si>
  <si>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</si>
  <si>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</si>
  <si>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</si>
  <si>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</si>
  <si>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</si>
  <si>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</si>
  <si>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</si>
  <si>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</si>
  <si>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</si>
  <si>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</si>
  <si>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</si>
  <si>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</si>
  <si>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</si>
  <si>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</si>
  <si>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</si>
  <si>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</si>
  <si>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</si>
  <si>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</si>
  <si>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</si>
  <si>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</si>
  <si>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</si>
  <si>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</si>
  <si>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</si>
  <si>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</si>
  <si>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</si>
  <si>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</si>
  <si>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</si>
  <si>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</si>
  <si>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</si>
  <si>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</si>
  <si>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</si>
  <si>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</si>
  <si>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</si>
  <si>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</si>
  <si>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</si>
  <si>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</si>
  <si>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</si>
  <si>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</si>
  <si>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</si>
  <si>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</si>
  <si>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</si>
  <si>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</si>
  <si>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</si>
  <si>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</si>
  <si>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</si>
  <si>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</si>
  <si>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</si>
  <si>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</si>
  <si>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</si>
  <si>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</si>
  <si>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</si>
  <si>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</si>
  <si>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</si>
  <si>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</si>
  <si>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</si>
  <si>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</si>
  <si>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</si>
  <si>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</si>
  <si>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</si>
  <si>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</si>
  <si>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</si>
  <si>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</si>
  <si>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</si>
  <si>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</si>
  <si>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</si>
  <si>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</si>
  <si>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</si>
  <si>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</si>
  <si>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</si>
  <si>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</si>
  <si>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</si>
  <si>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</si>
  <si>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</si>
  <si>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</si>
  <si>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</si>
  <si>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</si>
  <si>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</si>
  <si>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</si>
  <si>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</si>
  <si>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</si>
  <si>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</si>
  <si>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</si>
  <si>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</si>
  <si>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</si>
  <si>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</si>
  <si>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</si>
  <si>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</si>
  <si>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</si>
  <si>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</si>
  <si>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</si>
  <si>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</si>
  <si>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</si>
  <si>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</si>
  <si>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</si>
  <si>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</si>
  <si>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</si>
  <si>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</si>
  <si>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</si>
  <si>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</si>
  <si>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</si>
  <si>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</si>
  <si>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</si>
  <si>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</si>
  <si>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</si>
  <si>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</si>
  <si>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</si>
  <si>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</si>
  <si>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</si>
  <si>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</si>
  <si>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</si>
  <si>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</si>
  <si>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</si>
  <si>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</si>
  <si>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</si>
  <si>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</si>
  <si>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</si>
  <si>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</si>
  <si>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</si>
  <si>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</si>
  <si>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</si>
  <si>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</si>
  <si>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</si>
  <si>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</si>
  <si>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</si>
  <si>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</si>
  <si>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</si>
  <si>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</si>
  <si>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</si>
  <si>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</si>
  <si>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</si>
  <si>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</si>
  <si>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</si>
  <si>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</si>
  <si>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</si>
  <si>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</si>
  <si>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</si>
  <si>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</si>
  <si>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</si>
  <si>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</si>
  <si>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</si>
  <si>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</si>
  <si>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</si>
  <si>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</si>
  <si>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</si>
  <si>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</si>
  <si>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</si>
  <si>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</si>
  <si>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</si>
  <si>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</si>
  <si>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</si>
  <si>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</si>
  <si>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</si>
  <si>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</si>
  <si>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</si>
  <si>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</si>
  <si>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</si>
  <si>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</si>
  <si>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</si>
  <si>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</si>
  <si>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</si>
  <si>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</si>
  <si>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</si>
  <si>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</si>
  <si>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</si>
  <si>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</si>
  <si>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</si>
  <si>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</si>
  <si>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</si>
  <si>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</si>
  <si>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</si>
  <si>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</si>
  <si>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</si>
  <si>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</si>
  <si>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</si>
  <si>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</si>
  <si>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</si>
  <si>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</si>
  <si>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</si>
  <si>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</si>
  <si>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</si>
  <si>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</si>
  <si>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</si>
  <si>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</si>
  <si>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</si>
  <si>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</si>
  <si>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</si>
  <si>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</si>
  <si>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</si>
  <si>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</si>
  <si>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</si>
  <si>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</si>
  <si>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</si>
  <si>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</si>
  <si>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</si>
  <si>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</si>
  <si>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</si>
  <si>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</si>
  <si>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</si>
  <si>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</si>
  <si>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</si>
  <si>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</si>
  <si>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</si>
  <si>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</si>
  <si>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</si>
  <si>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</si>
  <si>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</si>
  <si>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</si>
  <si>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</si>
  <si>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</si>
  <si>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</si>
  <si>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</si>
  <si>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</si>
  <si>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</si>
  <si>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</si>
  <si>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</si>
  <si>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</si>
  <si>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</si>
  <si>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</si>
  <si>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</si>
  <si>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</si>
  <si>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</si>
  <si>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</si>
  <si>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</si>
  <si>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</si>
  <si>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</si>
  <si>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</si>
  <si>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</si>
  <si>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</si>
  <si>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</si>
  <si>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</si>
  <si>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</si>
  <si>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</si>
  <si>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</si>
  <si>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</si>
  <si>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</si>
  <si>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</si>
  <si>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</si>
  <si>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</si>
  <si>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</si>
  <si>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</si>
  <si>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</si>
  <si>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</si>
  <si>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</si>
  <si>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</si>
  <si>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</si>
  <si>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</si>
  <si>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</si>
  <si>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</si>
  <si>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</si>
  <si>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</si>
  <si>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</si>
  <si>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</si>
  <si>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</si>
  <si>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</si>
  <si>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</si>
  <si>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</si>
  <si>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</si>
  <si>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</si>
  <si>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</si>
  <si>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</si>
  <si>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</si>
  <si>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</si>
  <si>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</si>
  <si>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</si>
  <si>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</si>
  <si>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</si>
  <si>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</si>
  <si>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</si>
  <si>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</si>
  <si>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</si>
  <si>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</si>
  <si>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</si>
  <si>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</si>
  <si>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</si>
  <si>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</si>
  <si>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</si>
  <si>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</si>
  <si>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</si>
  <si>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</si>
  <si>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</si>
  <si>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</si>
  <si>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</si>
  <si>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</si>
  <si>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</si>
  <si>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</si>
  <si>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</si>
  <si>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</si>
  <si>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</si>
  <si>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</si>
  <si>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</si>
  <si>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</si>
  <si>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</si>
  <si>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</si>
  <si>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</si>
  <si>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</si>
  <si>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</si>
  <si>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</si>
  <si>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</si>
  <si>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</si>
  <si>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</si>
  <si>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</si>
  <si>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</si>
  <si>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</si>
  <si>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</si>
  <si>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</si>
  <si>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</si>
  <si>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</si>
  <si>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</si>
  <si>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</si>
  <si>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</si>
  <si>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</si>
  <si>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</si>
  <si>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</si>
  <si>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</si>
  <si>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</si>
  <si>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</si>
  <si>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</si>
  <si>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</si>
  <si>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</si>
  <si>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</si>
  <si>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</si>
  <si>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</si>
  <si>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</si>
  <si>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</si>
  <si>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</si>
  <si>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</si>
  <si>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</si>
  <si>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</si>
  <si>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</si>
  <si>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</si>
  <si>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</si>
  <si>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</si>
  <si>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</si>
  <si>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</si>
  <si>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</si>
  <si>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</si>
  <si>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</si>
  <si>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</si>
  <si>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</si>
  <si>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</si>
  <si>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</si>
  <si>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</si>
  <si>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</si>
  <si>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</si>
  <si>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</si>
  <si>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</si>
  <si>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</si>
  <si>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</si>
  <si>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</si>
  <si>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</si>
  <si>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</si>
  <si>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</si>
  <si>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</si>
  <si>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</si>
  <si>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</si>
  <si>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</si>
  <si>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</si>
  <si>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</si>
  <si>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</si>
  <si>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</si>
  <si>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</si>
  <si>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</si>
  <si>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</si>
  <si>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</si>
  <si>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</si>
  <si>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</si>
  <si>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</si>
  <si>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</si>
  <si>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</si>
  <si>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</si>
  <si>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</si>
  <si>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</si>
  <si>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</si>
  <si>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</si>
  <si>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</si>
  <si>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</si>
  <si>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</si>
  <si>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</si>
  <si>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</si>
  <si>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</si>
  <si>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</si>
  <si>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</si>
  <si>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</si>
  <si>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</si>
  <si>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</si>
  <si>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</si>
  <si>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</si>
  <si>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</si>
  <si>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</si>
  <si>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</si>
  <si>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</si>
  <si>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</si>
  <si>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</si>
  <si>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</si>
  <si>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</si>
  <si>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</si>
  <si>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</si>
  <si>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</si>
  <si>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</si>
  <si>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</si>
  <si>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</si>
  <si>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</si>
  <si>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</si>
  <si>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</si>
  <si>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</si>
  <si>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</si>
  <si>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</si>
  <si>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</si>
  <si>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</si>
  <si>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</si>
  <si>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</si>
  <si>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</si>
  <si>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</si>
  <si>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</si>
  <si>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</si>
  <si>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</si>
  <si>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</si>
  <si>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</si>
  <si>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</si>
  <si>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</si>
  <si>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</si>
  <si>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</si>
  <si>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</si>
  <si>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</si>
  <si>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</si>
  <si>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</si>
  <si>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</si>
  <si>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</si>
  <si>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</si>
  <si>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</si>
  <si>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</si>
  <si>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</si>
  <si>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</si>
  <si>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</si>
  <si>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</si>
  <si>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</si>
  <si>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</si>
  <si>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</si>
  <si>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</si>
  <si>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</si>
  <si>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</si>
  <si>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</si>
  <si>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</si>
  <si>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</si>
  <si>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</si>
  <si>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</si>
  <si>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</si>
  <si>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</si>
  <si>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</si>
  <si>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</si>
  <si>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</si>
  <si>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</si>
  <si>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</si>
  <si>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</si>
  <si>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</si>
  <si>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</si>
  <si>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</si>
  <si>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</si>
  <si>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</si>
  <si>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</si>
  <si>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</si>
  <si>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</si>
  <si>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</si>
  <si>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</si>
  <si>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</si>
  <si>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</si>
  <si>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</si>
  <si>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</si>
  <si>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</si>
  <si>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</si>
  <si>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</si>
  <si>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</si>
  <si>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</si>
  <si>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</si>
  <si>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</si>
  <si>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</si>
  <si>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</si>
  <si>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</si>
  <si>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</si>
  <si>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</si>
  <si>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</si>
  <si>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</si>
  <si>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</si>
  <si>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</si>
  <si>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</si>
  <si>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</si>
  <si>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</si>
  <si>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</si>
  <si>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</si>
  <si>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</si>
  <si>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</si>
  <si>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</si>
  <si>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</si>
  <si>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</si>
  <si>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</si>
  <si>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</si>
  <si>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</si>
  <si>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</si>
  <si>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</si>
  <si>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</si>
  <si>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</si>
  <si>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</si>
  <si>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</si>
  <si>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</si>
  <si>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</si>
  <si>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</si>
  <si>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</si>
  <si>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</si>
  <si>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</si>
  <si>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</si>
  <si>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</si>
  <si>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</si>
  <si>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</si>
  <si>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</si>
  <si>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</si>
  <si>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</si>
  <si>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</si>
  <si>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</si>
  <si>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</si>
  <si>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</si>
  <si>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</si>
  <si>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</si>
  <si>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</si>
  <si>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</si>
  <si>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</si>
  <si>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</si>
  <si>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</si>
  <si>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</si>
  <si>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</si>
  <si>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</si>
  <si>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</si>
  <si>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</si>
  <si>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</si>
  <si>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</si>
  <si>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</si>
  <si>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</si>
  <si>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</si>
  <si>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</si>
  <si>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</si>
  <si>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</si>
  <si>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</si>
  <si>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</si>
  <si>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</si>
  <si>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</si>
  <si>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</si>
  <si>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</si>
  <si>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</si>
  <si>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</si>
  <si>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</si>
  <si>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</si>
  <si>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</si>
  <si>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</si>
  <si>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</si>
  <si>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</si>
  <si>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</si>
  <si>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</si>
  <si>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</si>
  <si>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</si>
  <si>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</si>
  <si>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</si>
  <si>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</si>
  <si>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</si>
  <si>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</si>
  <si>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</si>
  <si>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</si>
  <si>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</si>
  <si>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</si>
  <si>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</si>
  <si>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</si>
  <si>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</si>
  <si>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</si>
  <si>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</si>
  <si>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</si>
  <si>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</si>
  <si>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</si>
  <si>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</si>
  <si>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</si>
  <si>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</si>
  <si>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</si>
  <si>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</si>
  <si>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</si>
  <si>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</si>
  <si>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</si>
  <si>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</si>
  <si>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</si>
  <si>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</si>
  <si>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</si>
  <si>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</si>
  <si>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</si>
  <si>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</si>
  <si>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</si>
  <si>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</si>
  <si>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</si>
  <si>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</si>
  <si>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</si>
  <si>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</si>
  <si>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</si>
  <si>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</si>
  <si>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</si>
  <si>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</si>
  <si>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</si>
  <si>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</si>
  <si>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</si>
  <si>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</si>
  <si>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</si>
  <si>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</si>
  <si>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</si>
  <si>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</si>
  <si>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</si>
  <si>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</si>
  <si>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</si>
  <si>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</si>
  <si>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</si>
  <si>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</si>
  <si>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</si>
  <si>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</si>
  <si>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</si>
  <si>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</si>
  <si>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SHBC EP EM18C</t>
  </si>
  <si>
    <t>EM18C</t>
  </si>
  <si>
    <t>SE0005503844</t>
  </si>
  <si>
    <t>CECEEUR Index( CECEEUR)</t>
  </si>
  <si>
    <t>Hang Seng China Enterprises Index (HSCEI)</t>
  </si>
  <si>
    <t>iShares MSCI Brazil Capped Index Fund ( EWZ)</t>
  </si>
  <si>
    <t>RDX USD Russian Depositary Receipts Index ( UDXUSD)</t>
  </si>
  <si>
    <t>SHBC_EP_EM18C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</si>
</sst>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4.85546875" style="55" customWidth="1"/>
    <col min="11" max="11" width="23.5703125" style="63" bestFit="1" customWidth="1"/>
    <col min="12" max="12" width="16.85546875" style="63" customWidth="1"/>
    <col min="13" max="13" width="38.42578125" style="63" customWidth="1"/>
    <col min="14" max="14" width="16.85546875" style="63" customWidth="1"/>
    <col min="15" max="15" width="50" style="63" customWidth="1"/>
    <col min="16" max="16" width="16.85546875" style="63" customWidth="1"/>
    <col min="17" max="17" width="49.28515625" style="63" customWidth="1"/>
    <col min="18"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480</v>
      </c>
      <c r="E2" s="65">
        <v>10000</v>
      </c>
      <c r="F2" s="65" t="s">
        <v>35</v>
      </c>
      <c r="G2" s="64" t="s">
        <v>288</v>
      </c>
      <c r="H2" s="3">
        <v>41717</v>
      </c>
      <c r="I2" s="230" t="str">
        <f>IF(C2="-","",VLOOKUP(C2,BondIssuerTable,2,0))</f>
        <v>SHB</v>
      </c>
      <c r="J2" s="230" t="str">
        <f>IF(D2="-","",VLOOKUP(D2,BondIssuingAgentsTable,2,0))</f>
        <v>EPB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1416</v>
      </c>
      <c r="C7" s="64" t="s">
        <v>1417</v>
      </c>
      <c r="D7" s="64" t="s">
        <v>1418</v>
      </c>
      <c r="E7" s="69">
        <v>100</v>
      </c>
      <c r="F7" s="65">
        <v>15000000</v>
      </c>
      <c r="G7" s="3">
        <v>41717</v>
      </c>
      <c r="H7" s="70">
        <v>43188</v>
      </c>
      <c r="I7" s="70">
        <v>43172</v>
      </c>
      <c r="J7" s="95" t="s">
        <v>1423</v>
      </c>
      <c r="K7" s="104" t="s">
        <v>1419</v>
      </c>
      <c r="L7" s="71">
        <v>25</v>
      </c>
      <c r="M7" s="104" t="s">
        <v>1420</v>
      </c>
      <c r="N7" s="71">
        <v>25</v>
      </c>
      <c r="O7" s="104" t="s">
        <v>1421</v>
      </c>
      <c r="P7" s="71">
        <v>25</v>
      </c>
      <c r="Q7" s="104" t="s">
        <v>1422</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2014-03-18T09:48:21Z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