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<sst xmlns="http://schemas.openxmlformats.org/spreadsheetml/2006/main" count="2290" uniqueCount="1385">
  <si>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</si>
  <si>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</si>
  <si>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</si>
  <si>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</si>
  <si>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</si>
  <si>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</si>
  <si>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</si>
  <si>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</si>
  <si>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</si>
  <si>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</si>
  <si>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</si>
  <si>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</si>
  <si>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</si>
  <si>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</si>
  <si>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</si>
  <si>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</si>
  <si>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</si>
  <si>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</si>
  <si>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</si>
  <si>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</si>
  <si>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</si>
  <si>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</si>
  <si>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</si>
  <si>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</si>
  <si>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</si>
  <si>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</si>
  <si>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</si>
  <si>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</si>
  <si>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</si>
  <si>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</si>
  <si>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</si>
  <si>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</si>
  <si>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</si>
  <si>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</si>
  <si>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</si>
  <si>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</si>
  <si>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</si>
  <si>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</si>
  <si>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</si>
  <si>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</si>
  <si>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</si>
  <si>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</si>
  <si>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</si>
  <si>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</si>
  <si>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</si>
  <si>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</si>
  <si>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</si>
  <si>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</si>
  <si>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</si>
  <si>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</si>
  <si>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</si>
  <si>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</si>
  <si>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</si>
  <si>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</si>
  <si>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</si>
  <si>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</si>
  <si>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</si>
  <si>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</si>
  <si>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</si>
  <si>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</si>
  <si>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</si>
  <si>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</si>
  <si>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</si>
  <si>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</si>
  <si>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</si>
  <si>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</si>
  <si>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</si>
  <si>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</si>
  <si>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</si>
  <si>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</si>
  <si>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</si>
  <si>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</si>
  <si>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</si>
  <si>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</si>
  <si>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</si>
  <si>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</si>
  <si>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</si>
  <si>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</si>
  <si>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</si>
  <si>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</si>
  <si>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</si>
  <si>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</si>
  <si>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</si>
  <si>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</si>
  <si>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</si>
  <si>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</si>
  <si>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</si>
  <si>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</si>
  <si>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</si>
  <si>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</si>
  <si>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</si>
  <si>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</si>
  <si>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</si>
  <si>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</si>
  <si>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</si>
  <si>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</si>
  <si>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</si>
  <si>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</si>
  <si>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</si>
  <si>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</si>
  <si>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</si>
  <si>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</si>
  <si>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</si>
  <si>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</si>
  <si>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</si>
  <si>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</si>
  <si>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</si>
  <si>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</si>
  <si>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</si>
  <si>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</si>
  <si>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</si>
  <si>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</si>
  <si>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</si>
  <si>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</si>
  <si>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</si>
  <si>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</si>
  <si>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</si>
  <si>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</si>
  <si>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</si>
  <si>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</si>
  <si>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</si>
  <si>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</si>
  <si>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</si>
  <si>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</si>
  <si>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</si>
  <si>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</si>
  <si>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</si>
  <si>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</si>
  <si>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</si>
  <si>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</si>
  <si>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</si>
  <si>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</si>
  <si>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</si>
  <si>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</si>
  <si>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</si>
  <si>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</si>
  <si>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</si>
  <si>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</si>
  <si>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</si>
  <si>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</si>
  <si>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</si>
  <si>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</si>
  <si>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</si>
  <si>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</si>
  <si>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</si>
  <si>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</si>
  <si>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</si>
  <si>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</si>
  <si>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</si>
  <si>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</si>
  <si>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</si>
  <si>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</si>
  <si>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</si>
  <si>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</si>
  <si>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</si>
  <si>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</si>
  <si>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</si>
  <si>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</si>
  <si>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</si>
  <si>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</si>
  <si>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</si>
  <si>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</si>
  <si>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</si>
  <si>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</si>
  <si>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</si>
  <si>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</si>
  <si>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</si>
  <si>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</si>
  <si>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</si>
  <si>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</si>
  <si>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</si>
  <si>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</si>
  <si>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</si>
  <si>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</si>
  <si>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</si>
  <si>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</si>
  <si>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</si>
  <si>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</si>
  <si>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</si>
  <si>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</si>
  <si>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</si>
  <si>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</si>
  <si>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</si>
  <si>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</si>
  <si>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</si>
  <si>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</si>
  <si>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</si>
  <si>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</si>
  <si>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</si>
  <si>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</si>
  <si>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</si>
  <si>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</si>
  <si>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</si>
  <si>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</si>
  <si>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</si>
  <si>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</si>
  <si>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</si>
  <si>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</si>
  <si>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</si>
  <si>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</si>
  <si>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</si>
  <si>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</si>
  <si>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</si>
  <si>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</si>
  <si>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</si>
  <si>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</si>
  <si>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</si>
  <si>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</si>
  <si>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</si>
  <si>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</si>
  <si>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</si>
  <si>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</si>
  <si>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</si>
  <si>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</si>
  <si>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</si>
  <si>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</si>
  <si>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</si>
  <si>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</si>
  <si>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</si>
  <si>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</si>
  <si>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</si>
  <si>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</si>
  <si>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</si>
  <si>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</si>
  <si>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</si>
  <si>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</si>
  <si>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</si>
  <si>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</si>
  <si>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</si>
  <si>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</si>
  <si>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</si>
  <si>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</si>
  <si>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</si>
  <si>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</si>
  <si>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</si>
  <si>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</si>
  <si>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</si>
  <si>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</si>
  <si>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</si>
  <si>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</si>
  <si>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</si>
  <si>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</si>
  <si>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</si>
  <si>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</si>
  <si>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</si>
  <si>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</si>
  <si>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</si>
  <si>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</si>
  <si>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</si>
  <si>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</si>
  <si>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</si>
  <si>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</si>
  <si>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</si>
  <si>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</si>
  <si>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</si>
  <si>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</si>
  <si>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</si>
  <si>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</si>
  <si>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</si>
  <si>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</si>
  <si>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</si>
  <si>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</si>
  <si>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</si>
  <si>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</si>
  <si>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</si>
  <si>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</si>
  <si>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</si>
  <si>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</si>
  <si>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</si>
  <si>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</si>
  <si>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</si>
  <si>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</si>
  <si>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</si>
  <si>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</si>
  <si>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</si>
  <si>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</si>
  <si>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</si>
  <si>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</si>
  <si>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</si>
  <si>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</si>
  <si>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</si>
  <si>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</si>
  <si>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</si>
  <si>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</si>
  <si>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</si>
  <si>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</si>
  <si>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</si>
  <si>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</si>
  <si>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</si>
  <si>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</si>
  <si>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</si>
  <si>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</si>
  <si>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</si>
  <si>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</si>
  <si>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</si>
  <si>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</si>
  <si>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</si>
  <si>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</si>
  <si>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</si>
  <si>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</si>
  <si>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</si>
  <si>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</si>
  <si>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</si>
  <si>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</si>
  <si>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</si>
  <si>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</si>
  <si>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</si>
  <si>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</si>
  <si>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</si>
  <si>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</si>
  <si>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</si>
  <si>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</si>
  <si>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</si>
  <si>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</si>
  <si>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</si>
  <si>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</si>
  <si>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</si>
  <si>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</si>
  <si>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</si>
  <si>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</si>
  <si>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</si>
  <si>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</si>
  <si>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</si>
  <si>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</si>
  <si>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</si>
  <si>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</si>
  <si>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</si>
  <si>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</si>
  <si>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</si>
  <si>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</si>
  <si>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</si>
  <si>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</si>
  <si>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</si>
  <si>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</si>
  <si>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</si>
  <si>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</si>
  <si>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</si>
  <si>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</si>
  <si>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</si>
  <si>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</si>
  <si>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</si>
  <si>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</si>
  <si>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</si>
  <si>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</si>
  <si>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</si>
  <si>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</si>
  <si>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</si>
  <si>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</si>
  <si>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</si>
  <si>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</si>
  <si>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</si>
  <si>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</si>
  <si>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</si>
  <si>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</si>
  <si>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</si>
  <si>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</si>
  <si>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</si>
  <si>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</si>
  <si>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</si>
  <si>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</si>
  <si>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</si>
  <si>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</si>
  <si>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</si>
  <si>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</si>
  <si>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</si>
  <si>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</si>
  <si>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</si>
  <si>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</si>
  <si>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</si>
  <si>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</si>
  <si>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</si>
  <si>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</si>
  <si>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</si>
  <si>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</si>
  <si>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</si>
  <si>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</si>
  <si>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</si>
  <si>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</si>
  <si>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</si>
  <si>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</si>
  <si>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</si>
  <si>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</si>
  <si>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</si>
  <si>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</si>
  <si>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</si>
  <si>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</si>
  <si>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</si>
  <si>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</si>
  <si>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</si>
  <si>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</si>
  <si>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</si>
  <si>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</si>
  <si>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</si>
  <si>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</si>
  <si>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</si>
  <si>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</si>
  <si>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</si>
  <si>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</si>
  <si>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</si>
  <si>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</si>
  <si>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</si>
  <si>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</si>
  <si>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</si>
  <si>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</si>
  <si>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</si>
  <si>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</si>
  <si>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</si>
  <si>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</si>
  <si>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</si>
  <si>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</si>
  <si>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</si>
  <si>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</si>
  <si>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</si>
  <si>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</si>
  <si>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</si>
  <si>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</si>
  <si>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</si>
  <si>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</si>
  <si>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</si>
  <si>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</si>
  <si>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</si>
  <si>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</si>
  <si>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</si>
  <si>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</si>
  <si>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</si>
  <si>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</si>
  <si>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</si>
  <si>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</si>
  <si>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</si>
  <si>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</si>
  <si>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</si>
  <si>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</si>
  <si>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</si>
  <si>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</si>
  <si>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</si>
  <si>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</si>
  <si>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</si>
  <si>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</si>
  <si>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</si>
  <si>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</si>
  <si>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</si>
  <si>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</si>
  <si>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</si>
  <si>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</si>
  <si>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</si>
  <si>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</si>
  <si>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</si>
  <si>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</si>
  <si>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</si>
  <si>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</si>
  <si>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</si>
  <si>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</si>
  <si>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</si>
  <si>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</si>
  <si>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</si>
  <si>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</si>
  <si>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</si>
  <si>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</si>
  <si>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</si>
  <si>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</si>
  <si>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</si>
  <si>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</si>
  <si>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</si>
  <si>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</si>
  <si>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</si>
  <si>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</si>
  <si>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</si>
  <si>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</si>
  <si>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</si>
  <si>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</si>
  <si>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</si>
  <si>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</si>
  <si>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</si>
  <si>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</si>
  <si>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</si>
  <si>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</si>
  <si>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</si>
  <si>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</si>
  <si>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</si>
  <si>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</si>
  <si>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</si>
  <si>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</si>
  <si>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</si>
  <si>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</si>
  <si>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</si>
  <si>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</si>
  <si>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</si>
  <si>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</si>
  <si>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</si>
  <si>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</si>
  <si>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</si>
  <si>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</si>
  <si>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</si>
  <si>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</si>
  <si>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</si>
  <si>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</si>
  <si>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</si>
  <si>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</si>
  <si>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</si>
  <si>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</si>
  <si>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</si>
  <si>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</si>
  <si>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</si>
  <si>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</si>
  <si>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</si>
  <si>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</si>
  <si>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</si>
  <si>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</si>
  <si>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</si>
  <si>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</si>
  <si>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</si>
  <si>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</si>
  <si>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</si>
  <si>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</si>
  <si>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</si>
  <si>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</si>
  <si>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</si>
  <si>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</si>
  <si>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</si>
  <si>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</si>
  <si>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</si>
  <si>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</si>
  <si>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</si>
  <si>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</si>
  <si>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</si>
  <si>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</si>
  <si>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</si>
  <si>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</si>
  <si>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</si>
  <si>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</si>
  <si>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</si>
  <si>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</si>
  <si>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</si>
  <si>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</si>
  <si>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</si>
  <si>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</si>
  <si>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</si>
  <si>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</si>
  <si>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</si>
  <si>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</si>
  <si>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</si>
  <si>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</si>
  <si>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</si>
  <si>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</si>
  <si>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</si>
  <si>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</si>
  <si>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</si>
  <si>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</si>
  <si>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</si>
  <si>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</si>
  <si>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</si>
  <si>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</si>
  <si>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</si>
  <si>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</si>
  <si>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</si>
  <si>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</si>
  <si>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</si>
  <si>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</si>
  <si>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</si>
  <si>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</si>
  <si>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</si>
  <si>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</si>
  <si>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</si>
  <si>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</si>
  <si>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</si>
  <si>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</si>
  <si>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</si>
  <si>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</si>
  <si>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</si>
  <si>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</si>
  <si>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</si>
  <si>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</si>
  <si>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</si>
  <si>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</si>
  <si>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</si>
  <si>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</si>
  <si>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</si>
  <si>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</si>
  <si>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</si>
  <si>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</si>
  <si>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</si>
  <si>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</si>
  <si>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</si>
  <si>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</si>
  <si>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</si>
  <si>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</si>
  <si>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</si>
  <si>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</si>
  <si>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</si>
  <si>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</si>
  <si>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</si>
  <si>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</si>
  <si>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</si>
  <si>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</si>
  <si>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</si>
  <si>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</si>
  <si>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</si>
  <si>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</si>
  <si>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</si>
  <si>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</si>
  <si>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</si>
  <si>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</si>
  <si>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</si>
  <si>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</si>
  <si>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</si>
  <si>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</si>
  <si>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</si>
  <si>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</si>
  <si>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</si>
  <si>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</si>
  <si>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</si>
  <si>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</si>
  <si>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</si>
  <si>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</si>
  <si>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</si>
  <si>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</si>
  <si>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</si>
  <si>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</si>
  <si>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</si>
  <si>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</si>
  <si>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</si>
  <si>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</si>
  <si>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</si>
  <si>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</si>
  <si>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</si>
  <si>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</si>
  <si>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</si>
  <si>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</si>
  <si>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</si>
  <si>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</si>
  <si>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</si>
  <si>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</si>
  <si>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</si>
  <si>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</si>
  <si>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</si>
  <si>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</si>
  <si>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</si>
  <si>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</si>
  <si>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</si>
  <si>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</si>
  <si>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</si>
  <si>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</si>
  <si>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</si>
  <si>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</si>
  <si>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</si>
  <si>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</si>
  <si>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</si>
  <si>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</si>
  <si>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</si>
  <si>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</si>
  <si>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</si>
  <si>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</si>
  <si>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</si>
  <si>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</si>
  <si>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</si>
  <si>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</si>
  <si>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</si>
  <si>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</si>
  <si>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</si>
  <si>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</si>
  <si>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</si>
  <si>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</si>
  <si>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</si>
  <si>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</si>
  <si>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</si>
  <si>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</si>
  <si>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</si>
  <si>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</si>
  <si>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</si>
  <si>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</si>
  <si>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</si>
  <si>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</si>
  <si>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</si>
  <si>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</si>
  <si>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</si>
  <si>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</si>
  <si>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</si>
  <si>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</si>
  <si>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</si>
  <si>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</si>
  <si>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</si>
  <si>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</si>
  <si>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</si>
  <si>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</si>
  <si>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</si>
  <si>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</si>
  <si>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</si>
  <si>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</si>
  <si>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</si>
  <si>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</si>
  <si>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</si>
  <si>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</si>
  <si>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</si>
  <si>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</si>
  <si>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</si>
  <si>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</si>
  <si>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</si>
  <si>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</si>
  <si>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</si>
  <si>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</si>
  <si>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</si>
  <si>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</si>
  <si>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</si>
  <si>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</si>
  <si>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</si>
  <si>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</si>
  <si>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</si>
  <si>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</si>
  <si>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</si>
  <si>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</si>
  <si>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</si>
  <si>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</si>
  <si>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</si>
  <si>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</si>
  <si>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</si>
  <si>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</si>
  <si>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</si>
  <si>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</si>
  <si>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</si>
  <si>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</si>
  <si>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</si>
  <si>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</si>
  <si>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</si>
  <si>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</si>
  <si>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</si>
  <si>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</si>
  <si>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</si>
  <si>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</si>
  <si>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</si>
  <si>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</si>
  <si>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</si>
  <si>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</si>
  <si>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</si>
  <si>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</si>
  <si>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</si>
  <si>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</si>
  <si>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</si>
  <si>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</si>
  <si>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</si>
  <si>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</si>
  <si>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</si>
  <si>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</si>
  <si>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</si>
  <si>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</si>
  <si>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</si>
  <si>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</si>
  <si>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</si>
  <si>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</si>
  <si>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</si>
  <si>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</si>
  <si>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</si>
  <si>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</si>
  <si>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</si>
  <si>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</si>
  <si>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</si>
  <si>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</si>
  <si>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</si>
  <si>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</si>
  <si>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</si>
  <si>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</si>
  <si>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</si>
  <si>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</si>
  <si>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</si>
  <si>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</si>
  <si>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</si>
  <si>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</si>
  <si>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</si>
  <si>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</si>
  <si>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</si>
  <si>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</si>
  <si>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</si>
  <si>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</si>
  <si>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</si>
  <si>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</si>
  <si>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</si>
  <si>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</si>
  <si>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</si>
  <si>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</si>
  <si>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</si>
  <si>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</si>
  <si>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</si>
  <si>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</si>
  <si>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</si>
  <si>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</si>
  <si>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</si>
  <si>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</si>
  <si>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</si>
  <si>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</si>
  <si>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</si>
  <si>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</si>
  <si>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</si>
  <si>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</si>
  <si>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</si>
  <si>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</si>
  <si>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</si>
  <si>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</si>
  <si>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</si>
  <si>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</si>
  <si>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</si>
  <si>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</si>
  <si>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</si>
  <si>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</si>
  <si>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</si>
  <si>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</si>
  <si>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</si>
  <si>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</si>
  <si>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</si>
  <si>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</si>
  <si>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</si>
  <si>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</si>
  <si>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</si>
  <si>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</si>
  <si>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</si>
  <si>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</si>
  <si>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</si>
  <si>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</si>
  <si>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</si>
  <si>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</si>
  <si>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</si>
  <si>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</si>
  <si>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</si>
  <si>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</si>
  <si>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</si>
  <si>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</si>
  <si>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</si>
  <si>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</si>
  <si>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</si>
  <si>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</si>
  <si>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</si>
  <si>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</si>
  <si>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</si>
  <si>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</si>
  <si>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</si>
  <si>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</si>
  <si>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</si>
  <si>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</si>
  <si>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</si>
  <si>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</si>
  <si>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</si>
  <si>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</si>
  <si>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</si>
  <si>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</si>
  <si>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</si>
  <si>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</si>
  <si>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</si>
  <si>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</si>
  <si>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</si>
  <si>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</si>
  <si>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</si>
  <si>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</si>
  <si>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</si>
  <si>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</si>
  <si>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</si>
  <si>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</si>
  <si>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</si>
  <si>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</si>
  <si>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</si>
  <si>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</si>
  <si>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</si>
  <si>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</si>
  <si>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</si>
  <si>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</si>
  <si>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</si>
  <si>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</si>
  <si>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</si>
  <si>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</si>
  <si>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</si>
  <si>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</si>
  <si>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</si>
  <si>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</si>
  <si>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</si>
  <si>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</si>
  <si>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</si>
  <si>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</si>
  <si>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</si>
  <si>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</si>
  <si>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</si>
  <si>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</si>
  <si>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</si>
  <si>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</si>
  <si>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</si>
  <si>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</si>
  <si>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</si>
  <si>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</si>
  <si>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</si>
  <si>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</si>
  <si>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</si>
  <si>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</si>
  <si>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</si>
  <si>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</si>
  <si>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</si>
  <si>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</si>
  <si>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</si>
  <si>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</si>
  <si>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</si>
  <si>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</si>
  <si>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</si>
  <si>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</si>
  <si>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</si>
  <si>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</si>
  <si>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</si>
  <si>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</si>
  <si>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</si>
  <si>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</si>
  <si>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</si>
  <si>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</si>
  <si>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</si>
  <si>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</si>
  <si>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</si>
  <si>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</si>
  <si>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</si>
  <si>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</si>
  <si>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</si>
  <si>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</si>
  <si>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</si>
  <si>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</si>
  <si>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</si>
  <si>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</si>
  <si>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</si>
  <si>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</si>
  <si>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</si>
  <si>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</si>
  <si>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</si>
  <si>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</si>
  <si>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</si>
  <si>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</si>
  <si>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</si>
  <si>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</si>
  <si>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</si>
  <si>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</si>
  <si>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</si>
  <si>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</si>
  <si>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</si>
  <si>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</si>
  <si>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</si>
  <si>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</si>
  <si>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</si>
  <si>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</si>
  <si>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</si>
  <si>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</si>
  <si>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</si>
  <si>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</si>
  <si>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</si>
  <si>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</si>
  <si>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</si>
  <si>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</si>
  <si>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</si>
  <si>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</si>
  <si>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</si>
  <si>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</si>
  <si>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</si>
  <si>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</si>
  <si>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</si>
  <si>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</si>
  <si>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</si>
  <si>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</si>
  <si>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</si>
  <si>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</si>
  <si>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</si>
  <si>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</si>
  <si>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</si>
  <si>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</si>
  <si>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</si>
  <si>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</si>
  <si>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</si>
  <si>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</si>
  <si>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</si>
  <si>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</si>
  <si>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</si>
  <si>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</si>
  <si>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</si>
  <si>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</si>
  <si>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</si>
  <si>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</si>
  <si>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</si>
  <si>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</si>
  <si>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</si>
  <si>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</si>
  <si>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</si>
  <si>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</si>
  <si>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</si>
  <si>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</si>
  <si>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</si>
  <si>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</si>
  <si>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</si>
  <si>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</si>
  <si>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</si>
  <si>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</si>
  <si>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</si>
  <si>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</si>
  <si>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</si>
  <si>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</si>
  <si>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</si>
  <si>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</si>
  <si>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</si>
  <si>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</si>
  <si>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</si>
  <si>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</si>
  <si>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</si>
  <si>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</si>
  <si>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</si>
  <si>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</si>
  <si>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</si>
  <si>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</si>
  <si>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</si>
  <si>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</si>
  <si>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</si>
  <si>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</si>
  <si>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</si>
  <si>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</si>
  <si>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</si>
  <si>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</si>
  <si>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</si>
  <si>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</si>
  <si>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</si>
  <si>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</si>
  <si>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</si>
  <si>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</si>
  <si>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</si>
  <si>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</si>
  <si>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</si>
  <si>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</si>
  <si>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</si>
  <si>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</si>
  <si>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</si>
  <si>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</si>
  <si>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</si>
  <si>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</si>
  <si>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</si>
  <si>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</si>
  <si>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</si>
  <si>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</si>
  <si>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</si>
  <si>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</si>
  <si>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</si>
  <si>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</si>
  <si>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</si>
  <si>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</si>
  <si>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</si>
  <si>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</si>
  <si>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</si>
  <si>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</si>
  <si>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</si>
  <si>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</si>
  <si>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</si>
  <si>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</si>
  <si>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</si>
  <si>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</si>
  <si>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</si>
  <si>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</si>
  <si>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</si>
  <si>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</si>
  <si>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</si>
  <si>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</si>
  <si>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</si>
  <si>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</si>
  <si>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</si>
  <si>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</si>
  <si>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</si>
  <si>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</si>
  <si>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</si>
  <si>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</si>
  <si>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</si>
  <si>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</si>
  <si>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</si>
  <si>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</si>
  <si>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</si>
  <si>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</si>
  <si>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</si>
  <si>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</si>
  <si>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</si>
  <si>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</si>
  <si>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</si>
  <si>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</si>
  <si>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</si>
  <si>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</si>
  <si>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</si>
  <si>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</si>
  <si>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</si>
  <si>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</si>
  <si>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</si>
  <si>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</si>
  <si>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</si>
  <si>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</si>
  <si>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</si>
  <si>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</si>
  <si>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</si>
  <si>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</si>
  <si>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</si>
  <si>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</si>
  <si>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</si>
  <si>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</si>
  <si>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</si>
  <si>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</si>
  <si>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</si>
  <si>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</si>
  <si>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</si>
  <si>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</si>
  <si>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</si>
  <si>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</si>
  <si>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</si>
  <si>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</si>
  <si>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</si>
  <si>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</si>
  <si>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</si>
  <si>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</si>
  <si>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</si>
  <si>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</si>
  <si>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</si>
  <si>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</si>
  <si>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</si>
  <si>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</si>
  <si>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</si>
  <si>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</si>
  <si>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</si>
  <si>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</si>
  <si>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</si>
  <si>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</si>
  <si>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</si>
  <si>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</si>
  <si>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</si>
  <si>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</si>
  <si>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</si>
  <si>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</si>
  <si>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</si>
  <si>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</si>
  <si>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</si>
  <si>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</si>
  <si>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</si>
  <si>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</si>
  <si>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</si>
  <si>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</si>
  <si>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</si>
  <si>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</si>
  <si>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</si>
  <si>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</si>
  <si>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</si>
  <si>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</si>
  <si>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</si>
  <si>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</si>
  <si>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</si>
  <si>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</si>
  <si>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</si>
  <si>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</si>
  <si>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</si>
  <si>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</si>
  <si>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</si>
  <si>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</si>
  <si>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</si>
  <si>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</si>
  <si>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</si>
  <si>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</si>
  <si>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</si>
  <si>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</si>
  <si>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</si>
  <si>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</si>
  <si>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</si>
  <si>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</si>
  <si>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</si>
  <si>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</si>
  <si>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</si>
  <si>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</si>
  <si>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</si>
  <si>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</si>
  <si>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</si>
  <si>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</si>
  <si>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</si>
  <si>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</si>
  <si>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</si>
  <si>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</si>
  <si>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</si>
  <si>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</si>
  <si>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</si>
  <si>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</si>
  <si>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</si>
  <si>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</si>
  <si>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</si>
  <si>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</si>
  <si>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</si>
  <si>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</si>
  <si>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</si>
  <si>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</si>
  <si>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</si>
  <si>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</si>
  <si>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</si>
  <si>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</si>
  <si>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</si>
  <si>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</si>
  <si>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</si>
  <si>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</si>
  <si>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</si>
  <si>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</si>
  <si>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</si>
  <si>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</si>
  <si>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</si>
  <si>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</si>
  <si>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</si>
  <si>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</si>
  <si>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</si>
  <si>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</si>
  <si>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</si>
  <si>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</si>
  <si>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</si>
  <si>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</si>
  <si>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</si>
  <si>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</si>
  <si>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</si>
  <si>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</si>
  <si>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</si>
  <si>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</si>
  <si>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</si>
  <si>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</si>
  <si>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</si>
  <si>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</si>
  <si>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</si>
  <si>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</si>
  <si>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</si>
  <si>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</si>
  <si>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</si>
  <si>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</si>
  <si>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</si>
  <si>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</si>
  <si>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</si>
  <si>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</si>
  <si>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</si>
  <si>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</si>
  <si>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</si>
  <si>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</si>
  <si>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</si>
  <si>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</si>
  <si>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</si>
  <si>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</si>
  <si>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</si>
  <si>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</si>
  <si>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</si>
  <si>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</si>
  <si>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</si>
  <si>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</si>
  <si>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</si>
  <si>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</si>
  <si>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</si>
  <si>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</si>
  <si>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</si>
  <si>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</si>
  <si>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</si>
  <si>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</si>
  <si>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</si>
  <si>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</si>
  <si>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</si>
  <si>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</si>
  <si>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</si>
  <si>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</si>
  <si>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</si>
  <si>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</si>
  <si>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</si>
  <si>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</si>
  <si>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</si>
  <si>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</si>
  <si>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</si>
  <si>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</si>
  <si>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</si>
  <si>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</si>
  <si>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</si>
  <si>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</si>
  <si>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</si>
  <si>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</si>
  <si>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</si>
  <si>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</si>
  <si>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</si>
  <si>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</si>
  <si>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</si>
  <si>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</si>
  <si>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</si>
  <si>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</si>
  <si>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</si>
  <si>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</si>
  <si>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</si>
  <si>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</si>
  <si>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</si>
  <si>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</si>
  <si>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</si>
  <si>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</si>
  <si>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</si>
  <si>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</si>
  <si>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</si>
  <si>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</si>
  <si>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</si>
  <si>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</si>
  <si>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</si>
  <si>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</si>
  <si>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</si>
  <si>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</si>
  <si>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</si>
  <si>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</si>
  <si>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</si>
  <si>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</si>
  <si>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</si>
  <si>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</si>
  <si>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</si>
  <si>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</si>
  <si>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</si>
  <si>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</si>
  <si>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</si>
  <si>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</si>
  <si>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</si>
  <si>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</si>
  <si>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</si>
  <si>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</si>
  <si>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</si>
  <si>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</si>
  <si>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</si>
  <si>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</si>
  <si>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</si>
  <si>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</si>
  <si>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</si>
  <si>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</si>
  <si>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</si>
  <si>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</si>
  <si>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</si>
  <si>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</si>
  <si>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</si>
  <si>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</si>
  <si>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</si>
  <si>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</si>
  <si>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</si>
  <si>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</si>
  <si>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</si>
  <si>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</si>
  <si>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</si>
  <si>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</si>
  <si>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</si>
  <si>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</si>
  <si>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</si>
  <si>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</si>
  <si>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</si>
  <si>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</si>
  <si>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</si>
  <si>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</si>
  <si>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</si>
  <si>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</si>
  <si>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</si>
  <si>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</si>
  <si>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</si>
  <si>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</si>
  <si>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</si>
  <si>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</si>
  <si>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</si>
  <si>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</si>
  <si>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</si>
  <si>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</si>
  <si>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</si>
  <si>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</si>
  <si>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</si>
  <si>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</si>
  <si>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</si>
  <si>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</si>
  <si>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</si>
  <si>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</si>
  <si>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</si>
  <si>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</si>
  <si>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</si>
  <si>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</si>
  <si>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</si>
  <si>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</si>
  <si>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</si>
  <si>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</si>
  <si>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</si>
  <si>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</si>
  <si>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</si>
  <si>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</si>
  <si>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</si>
  <si>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</si>
  <si>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</si>
  <si>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</si>
  <si>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</si>
  <si>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</si>
  <si>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UBSC PADLS</t>
  </si>
  <si>
    <t>Exp Cert on HCRE</t>
  </si>
  <si>
    <t xml:space="preserve">SE0005620564 </t>
  </si>
  <si>
    <t>Basket of indices</t>
  </si>
  <si>
    <t>SE0005621166</t>
  </si>
  <si>
    <t>UBSC PAURD</t>
  </si>
  <si>
    <t>Exp Cert on Glob Ind</t>
  </si>
  <si>
    <t>UBSC_PADLS</t>
  </si>
  <si>
    <t>UBSC_PAURD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</si>
</sst>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7" sqref="D17"/>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459</v>
      </c>
      <c r="D2" s="64" t="s">
        <v>1321</v>
      </c>
      <c r="E2" s="65">
        <v>10000</v>
      </c>
      <c r="F2" s="65" t="s">
        <v>35</v>
      </c>
      <c r="G2" s="64" t="s">
        <v>288</v>
      </c>
      <c r="H2" s="3">
        <v>41718</v>
      </c>
      <c r="I2" s="230" t="str">
        <f>IF(C2="-","",VLOOKUP(C2,BondIssuerTable,2,0))</f>
        <v>UBS</v>
      </c>
      <c r="J2" s="230" t="str">
        <f>IF(D2="-","",VLOOKUP(D2,BondIssuingAgentsTable,2,0))</f>
        <v>SBN</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1376</v>
      </c>
      <c r="B7" s="64" t="s">
        <v>1377</v>
      </c>
      <c r="C7" s="64">
        <v>249</v>
      </c>
      <c r="D7" s="64" t="s">
        <v>1378</v>
      </c>
      <c r="E7" s="69">
        <v>100</v>
      </c>
      <c r="F7" s="65">
        <v>18000000</v>
      </c>
      <c r="G7" s="3">
        <v>41718</v>
      </c>
      <c r="H7" s="70">
        <v>43546</v>
      </c>
      <c r="I7" s="70">
        <v>43530</v>
      </c>
      <c r="J7" s="95" t="s">
        <v>1383</v>
      </c>
      <c r="K7" s="104" t="s">
        <v>1379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1381</v>
      </c>
      <c r="B8" s="64" t="s">
        <v>1382</v>
      </c>
      <c r="C8" s="64">
        <v>248</v>
      </c>
      <c r="D8" s="64" t="s">
        <v>1380</v>
      </c>
      <c r="E8" s="69">
        <v>100</v>
      </c>
      <c r="F8" s="65">
        <v>7500000</v>
      </c>
      <c r="G8" s="3">
        <v>41718</v>
      </c>
      <c r="H8" s="70">
        <v>42816</v>
      </c>
      <c r="I8" s="70">
        <v>42800</v>
      </c>
      <c r="J8" s="95" t="s">
        <v>1384</v>
      </c>
      <c r="K8" s="104" t="s">
        <v>1379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2014-03-19T13:56:49Z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