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<sst xmlns="http://schemas.openxmlformats.org/spreadsheetml/2006/main" count="2339" uniqueCount="1420">
  <si>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</si>
  <si>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</si>
  <si>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</si>
  <si>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</si>
  <si>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</si>
  <si>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</si>
  <si>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</si>
  <si>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</si>
  <si>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</si>
  <si>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</si>
  <si>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</si>
  <si>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</si>
  <si>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</si>
  <si>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</si>
  <si>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</si>
  <si>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</si>
  <si>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</si>
  <si>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</si>
  <si>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</si>
  <si>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</si>
  <si>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</si>
  <si>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</si>
  <si>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</si>
  <si>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</si>
  <si>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</si>
  <si>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</si>
  <si>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</si>
  <si>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</si>
  <si>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</si>
  <si>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</si>
  <si>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</si>
  <si>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</si>
  <si>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</si>
  <si>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</si>
  <si>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</si>
  <si>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</si>
  <si>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</si>
  <si>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</si>
  <si>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</si>
  <si>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</si>
  <si>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</si>
  <si>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</si>
  <si>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</si>
  <si>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</si>
  <si>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</si>
  <si>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</si>
  <si>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</si>
  <si>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</si>
  <si>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</si>
  <si>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</si>
  <si>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</si>
  <si>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</si>
  <si>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</si>
  <si>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</si>
  <si>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</si>
  <si>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</si>
  <si>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</si>
  <si>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</si>
  <si>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</si>
  <si>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</si>
  <si>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</si>
  <si>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</si>
  <si>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</si>
  <si>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</si>
  <si>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</si>
  <si>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</si>
  <si>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</si>
  <si>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</si>
  <si>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</si>
  <si>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</si>
  <si>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</si>
  <si>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</si>
  <si>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</si>
  <si>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</si>
  <si>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</si>
  <si>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</si>
  <si>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</si>
  <si>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</si>
  <si>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</si>
  <si>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</si>
  <si>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</si>
  <si>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</si>
  <si>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</si>
  <si>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</si>
  <si>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</si>
  <si>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</si>
  <si>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</si>
  <si>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</si>
  <si>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</si>
  <si>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</si>
  <si>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</si>
  <si>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</si>
  <si>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</si>
  <si>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</si>
  <si>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</si>
  <si>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</si>
  <si>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</si>
  <si>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</si>
  <si>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</si>
  <si>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</si>
  <si>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</si>
  <si>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</si>
  <si>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</si>
  <si>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</si>
  <si>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</si>
  <si>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</si>
  <si>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</si>
  <si>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</si>
  <si>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</si>
  <si>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</si>
  <si>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</si>
  <si>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</si>
  <si>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</si>
  <si>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</si>
  <si>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</si>
  <si>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</si>
  <si>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</si>
  <si>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</si>
  <si>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</si>
  <si>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</si>
  <si>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</si>
  <si>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</si>
  <si>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</si>
  <si>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</si>
  <si>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</si>
  <si>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</si>
  <si>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</si>
  <si>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</si>
  <si>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</si>
  <si>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</si>
  <si>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</si>
  <si>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</si>
  <si>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</si>
  <si>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</si>
  <si>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</si>
  <si>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</si>
  <si>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</si>
  <si>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</si>
  <si>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</si>
  <si>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</si>
  <si>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</si>
  <si>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</si>
  <si>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</si>
  <si>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</si>
  <si>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</si>
  <si>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</si>
  <si>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</si>
  <si>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</si>
  <si>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</si>
  <si>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</si>
  <si>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</si>
  <si>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</si>
  <si>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</si>
  <si>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</si>
  <si>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</si>
  <si>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</si>
  <si>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</si>
  <si>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</si>
  <si>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</si>
  <si>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</si>
  <si>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</si>
  <si>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</si>
  <si>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</si>
  <si>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</si>
  <si>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</si>
  <si>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</si>
  <si>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</si>
  <si>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</si>
  <si>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</si>
  <si>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</si>
  <si>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</si>
  <si>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</si>
  <si>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</si>
  <si>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</si>
  <si>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</si>
  <si>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</si>
  <si>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</si>
  <si>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</si>
  <si>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</si>
  <si>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</si>
  <si>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</si>
  <si>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</si>
  <si>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</si>
  <si>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</si>
  <si>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</si>
  <si>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</si>
  <si>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</si>
  <si>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</si>
  <si>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</si>
  <si>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</si>
  <si>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</si>
  <si>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</si>
  <si>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</si>
  <si>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</si>
  <si>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</si>
  <si>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</si>
  <si>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</si>
  <si>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</si>
  <si>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</si>
  <si>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</si>
  <si>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</si>
  <si>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</si>
  <si>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</si>
  <si>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</si>
  <si>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</si>
  <si>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</si>
  <si>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</si>
  <si>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</si>
  <si>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</si>
  <si>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</si>
  <si>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</si>
  <si>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</si>
  <si>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</si>
  <si>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</si>
  <si>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</si>
  <si>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</si>
  <si>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</si>
  <si>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</si>
  <si>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</si>
  <si>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</si>
  <si>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</si>
  <si>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</si>
  <si>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</si>
  <si>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</si>
  <si>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</si>
  <si>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</si>
  <si>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</si>
  <si>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</si>
  <si>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</si>
  <si>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</si>
  <si>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</si>
  <si>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</si>
  <si>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</si>
  <si>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</si>
  <si>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</si>
  <si>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</si>
  <si>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</si>
  <si>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</si>
  <si>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</si>
  <si>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</si>
  <si>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</si>
  <si>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</si>
  <si>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</si>
  <si>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</si>
  <si>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</si>
  <si>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</si>
  <si>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</si>
  <si>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</si>
  <si>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</si>
  <si>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</si>
  <si>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</si>
  <si>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</si>
  <si>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</si>
  <si>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</si>
  <si>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</si>
  <si>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</si>
  <si>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</si>
  <si>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</si>
  <si>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</si>
  <si>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</si>
  <si>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</si>
  <si>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</si>
  <si>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</si>
  <si>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</si>
  <si>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</si>
  <si>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</si>
  <si>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</si>
  <si>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</si>
  <si>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</si>
  <si>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</si>
  <si>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</si>
  <si>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</si>
  <si>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</si>
  <si>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</si>
  <si>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</si>
  <si>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</si>
  <si>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</si>
  <si>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</si>
  <si>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</si>
  <si>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</si>
  <si>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</si>
  <si>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</si>
  <si>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</si>
  <si>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</si>
  <si>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</si>
  <si>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</si>
  <si>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</si>
  <si>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</si>
  <si>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</si>
  <si>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</si>
  <si>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</si>
  <si>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</si>
  <si>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</si>
  <si>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</si>
  <si>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</si>
  <si>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</si>
  <si>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</si>
  <si>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</si>
  <si>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</si>
  <si>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</si>
  <si>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</si>
  <si>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</si>
  <si>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</si>
  <si>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</si>
  <si>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</si>
  <si>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</si>
  <si>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</si>
  <si>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</si>
  <si>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</si>
  <si>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</si>
  <si>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</si>
  <si>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</si>
  <si>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</si>
  <si>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</si>
  <si>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</si>
  <si>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</si>
  <si>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</si>
  <si>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</si>
  <si>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</si>
  <si>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</si>
  <si>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</si>
  <si>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</si>
  <si>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</si>
  <si>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</si>
  <si>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</si>
  <si>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</si>
  <si>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</si>
  <si>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</si>
  <si>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</si>
  <si>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</si>
  <si>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</si>
  <si>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</si>
  <si>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</si>
  <si>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</si>
  <si>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</si>
  <si>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</si>
  <si>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</si>
  <si>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</si>
  <si>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</si>
  <si>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</si>
  <si>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</si>
  <si>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</si>
  <si>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</si>
  <si>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</si>
  <si>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</si>
  <si>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</si>
  <si>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</si>
  <si>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</si>
  <si>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</si>
  <si>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</si>
  <si>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</si>
  <si>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</si>
  <si>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</si>
  <si>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</si>
  <si>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</si>
  <si>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</si>
  <si>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</si>
  <si>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</si>
  <si>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</si>
  <si>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</si>
  <si>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</si>
  <si>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</si>
  <si>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</si>
  <si>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</si>
  <si>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</si>
  <si>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</si>
  <si>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</si>
  <si>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</si>
  <si>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</si>
  <si>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</si>
  <si>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</si>
  <si>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</si>
  <si>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</si>
  <si>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</si>
  <si>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</si>
  <si>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</si>
  <si>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</si>
  <si>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</si>
  <si>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</si>
  <si>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</si>
  <si>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</si>
  <si>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</si>
  <si>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</si>
  <si>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</si>
  <si>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</si>
  <si>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</si>
  <si>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</si>
  <si>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</si>
  <si>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</si>
  <si>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</si>
  <si>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</si>
  <si>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</si>
  <si>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</si>
  <si>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</si>
  <si>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</si>
  <si>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</si>
  <si>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</si>
  <si>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</si>
  <si>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</si>
  <si>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</si>
  <si>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</si>
  <si>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</si>
  <si>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</si>
  <si>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</si>
  <si>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</si>
  <si>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</si>
  <si>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</si>
  <si>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</si>
  <si>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</si>
  <si>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</si>
  <si>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</si>
  <si>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</si>
  <si>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</si>
  <si>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</si>
  <si>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</si>
  <si>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</si>
  <si>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</si>
  <si>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</si>
  <si>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</si>
  <si>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</si>
  <si>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</si>
  <si>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</si>
  <si>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</si>
  <si>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</si>
  <si>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</si>
  <si>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</si>
  <si>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</si>
  <si>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</si>
  <si>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</si>
  <si>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</si>
  <si>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</si>
  <si>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</si>
  <si>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</si>
  <si>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</si>
  <si>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</si>
  <si>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</si>
  <si>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</si>
  <si>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</si>
  <si>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</si>
  <si>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</si>
  <si>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</si>
  <si>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</si>
  <si>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</si>
  <si>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</si>
  <si>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</si>
  <si>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</si>
  <si>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</si>
  <si>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</si>
  <si>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</si>
  <si>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</si>
  <si>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</si>
  <si>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</si>
  <si>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</si>
  <si>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</si>
  <si>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</si>
  <si>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</si>
  <si>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</si>
  <si>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</si>
  <si>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</si>
  <si>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</si>
  <si>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</si>
  <si>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</si>
  <si>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</si>
  <si>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</si>
  <si>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</si>
  <si>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</si>
  <si>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</si>
  <si>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</si>
  <si>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</si>
  <si>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</si>
  <si>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</si>
  <si>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</si>
  <si>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</si>
  <si>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</si>
  <si>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</si>
  <si>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</si>
  <si>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</si>
  <si>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</si>
  <si>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</si>
  <si>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</si>
  <si>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</si>
  <si>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</si>
  <si>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</si>
  <si>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</si>
  <si>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</si>
  <si>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</si>
  <si>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</si>
  <si>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</si>
  <si>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</si>
  <si>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</si>
  <si>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</si>
  <si>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</si>
  <si>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</si>
  <si>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</si>
  <si>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</si>
  <si>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</si>
  <si>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</si>
  <si>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</si>
  <si>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</si>
  <si>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</si>
  <si>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</si>
  <si>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</si>
  <si>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</si>
  <si>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</si>
  <si>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</si>
  <si>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</si>
  <si>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</si>
  <si>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</si>
  <si>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</si>
  <si>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</si>
  <si>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</si>
  <si>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</si>
  <si>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</si>
  <si>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</si>
  <si>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</si>
  <si>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</si>
  <si>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</si>
  <si>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</si>
  <si>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</si>
  <si>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</si>
  <si>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</si>
  <si>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</si>
  <si>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</si>
  <si>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</si>
  <si>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</si>
  <si>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</si>
  <si>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</si>
  <si>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</si>
  <si>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</si>
  <si>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</si>
  <si>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</si>
  <si>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</si>
  <si>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</si>
  <si>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</si>
  <si>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</si>
  <si>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</si>
  <si>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</si>
  <si>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</si>
  <si>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</si>
  <si>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</si>
  <si>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</si>
  <si>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</si>
  <si>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</si>
  <si>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</si>
  <si>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</si>
  <si>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</si>
  <si>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</si>
  <si>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</si>
  <si>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</si>
  <si>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</si>
  <si>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</si>
  <si>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</si>
  <si>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</si>
  <si>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</si>
  <si>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</si>
  <si>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</si>
  <si>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</si>
  <si>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</si>
  <si>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</si>
  <si>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</si>
  <si>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</si>
  <si>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</si>
  <si>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</si>
  <si>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</si>
  <si>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</si>
  <si>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</si>
  <si>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</si>
  <si>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</si>
  <si>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</si>
  <si>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</si>
  <si>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</si>
  <si>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</si>
  <si>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</si>
  <si>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</si>
  <si>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</si>
  <si>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</si>
  <si>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</si>
  <si>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</si>
  <si>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</si>
  <si>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</si>
  <si>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</si>
  <si>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</si>
  <si>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</si>
  <si>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</si>
  <si>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</si>
  <si>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</si>
  <si>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</si>
  <si>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</si>
  <si>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</si>
  <si>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</si>
  <si>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</si>
  <si>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</si>
  <si>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</si>
  <si>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</si>
  <si>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</si>
  <si>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</si>
  <si>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</si>
  <si>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</si>
  <si>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</si>
  <si>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</si>
  <si>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</si>
  <si>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</si>
  <si>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</si>
  <si>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</si>
  <si>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</si>
  <si>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</si>
  <si>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</si>
  <si>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</si>
  <si>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</si>
  <si>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</si>
  <si>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</si>
  <si>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</si>
  <si>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</si>
  <si>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</si>
  <si>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</si>
  <si>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</si>
  <si>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</si>
  <si>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</si>
  <si>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</si>
  <si>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</si>
  <si>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</si>
  <si>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</si>
  <si>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</si>
  <si>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</si>
  <si>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</si>
  <si>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</si>
  <si>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</si>
  <si>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</si>
  <si>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</si>
  <si>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</si>
  <si>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</si>
  <si>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</si>
  <si>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</si>
  <si>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</si>
  <si>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</si>
  <si>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</si>
  <si>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</si>
  <si>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</si>
  <si>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</si>
  <si>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</si>
  <si>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</si>
  <si>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</si>
  <si>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</si>
  <si>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</si>
  <si>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</si>
  <si>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</si>
  <si>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</si>
  <si>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</si>
  <si>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</si>
  <si>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</si>
  <si>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</si>
  <si>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</si>
  <si>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</si>
  <si>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</si>
  <si>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</si>
  <si>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</si>
  <si>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</si>
  <si>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</si>
  <si>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</si>
  <si>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</si>
  <si>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</si>
  <si>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</si>
  <si>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</si>
  <si>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</si>
  <si>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</si>
  <si>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</si>
  <si>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</si>
  <si>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</si>
  <si>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</si>
  <si>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</si>
  <si>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</si>
  <si>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</si>
  <si>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</si>
  <si>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</si>
  <si>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</si>
  <si>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</si>
  <si>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</si>
  <si>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</si>
  <si>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</si>
  <si>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</si>
  <si>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</si>
  <si>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</si>
  <si>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</si>
  <si>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</si>
  <si>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</si>
  <si>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</si>
  <si>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</si>
  <si>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</si>
  <si>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</si>
  <si>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</si>
  <si>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</si>
  <si>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</si>
  <si>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</si>
  <si>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</si>
  <si>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</si>
  <si>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</si>
  <si>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</si>
  <si>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</si>
  <si>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</si>
  <si>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</si>
  <si>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</si>
  <si>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</si>
  <si>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</si>
  <si>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</si>
  <si>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</si>
  <si>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</si>
  <si>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</si>
  <si>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</si>
  <si>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</si>
  <si>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</si>
  <si>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</si>
  <si>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</si>
  <si>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</si>
  <si>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</si>
  <si>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</si>
  <si>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</si>
  <si>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</si>
  <si>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</si>
  <si>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</si>
  <si>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</si>
  <si>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</si>
  <si>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</si>
  <si>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</si>
  <si>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</si>
  <si>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</si>
  <si>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</si>
  <si>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</si>
  <si>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</si>
  <si>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</si>
  <si>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</si>
  <si>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</si>
  <si>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</si>
  <si>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</si>
  <si>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</si>
  <si>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</si>
  <si>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</si>
  <si>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</si>
  <si>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</si>
  <si>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</si>
  <si>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</si>
  <si>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</si>
  <si>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</si>
  <si>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</si>
  <si>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</si>
  <si>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</si>
  <si>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</si>
  <si>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</si>
  <si>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</si>
  <si>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</si>
  <si>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</si>
  <si>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</si>
  <si>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</si>
  <si>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</si>
  <si>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</si>
  <si>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</si>
  <si>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</si>
  <si>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</si>
  <si>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</si>
  <si>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</si>
  <si>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</si>
  <si>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</si>
  <si>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</si>
  <si>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</si>
  <si>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</si>
  <si>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</si>
  <si>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</si>
  <si>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</si>
  <si>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</si>
  <si>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</si>
  <si>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</si>
  <si>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</si>
  <si>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</si>
  <si>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</si>
  <si>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</si>
  <si>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</si>
  <si>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</si>
  <si>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</si>
  <si>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</si>
  <si>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</si>
  <si>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</si>
  <si>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</si>
  <si>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</si>
  <si>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</si>
  <si>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</si>
  <si>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</si>
  <si>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</si>
  <si>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</si>
  <si>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</si>
  <si>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</si>
  <si>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</si>
  <si>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</si>
  <si>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</si>
  <si>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</si>
  <si>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</si>
  <si>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</si>
  <si>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</si>
  <si>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</si>
  <si>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</si>
  <si>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</si>
  <si>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</si>
  <si>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</si>
  <si>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</si>
  <si>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</si>
  <si>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</si>
  <si>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</si>
  <si>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</si>
  <si>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</si>
  <si>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</si>
  <si>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</si>
  <si>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</si>
  <si>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</si>
  <si>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</si>
  <si>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</si>
  <si>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</si>
  <si>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</si>
  <si>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</si>
  <si>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</si>
  <si>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</si>
  <si>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</si>
  <si>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</si>
  <si>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</si>
  <si>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</si>
  <si>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</si>
  <si>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</si>
  <si>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</si>
  <si>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</si>
  <si>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</si>
  <si>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</si>
  <si>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</si>
  <si>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</si>
  <si>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</si>
  <si>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</si>
  <si>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</si>
  <si>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</si>
  <si>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</si>
  <si>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</si>
  <si>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</si>
  <si>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</si>
  <si>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</si>
  <si>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</si>
  <si>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</si>
  <si>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</si>
  <si>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</si>
  <si>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</si>
  <si>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</si>
  <si>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</si>
  <si>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</si>
  <si>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</si>
  <si>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</si>
  <si>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</si>
  <si>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</si>
  <si>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</si>
  <si>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</si>
  <si>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</si>
  <si>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</si>
  <si>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</si>
  <si>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</si>
  <si>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</si>
  <si>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</si>
  <si>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</si>
  <si>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</si>
  <si>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</si>
  <si>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</si>
  <si>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</si>
  <si>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</si>
  <si>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</si>
  <si>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</si>
  <si>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</si>
  <si>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</si>
  <si>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</si>
  <si>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</si>
  <si>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</si>
  <si>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</si>
  <si>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</si>
  <si>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</si>
  <si>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</si>
  <si>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</si>
  <si>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</si>
  <si>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</si>
  <si>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</si>
  <si>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</si>
  <si>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</si>
  <si>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</si>
  <si>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</si>
  <si>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</si>
  <si>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</si>
  <si>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</si>
  <si>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</si>
  <si>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</si>
  <si>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</si>
  <si>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</si>
  <si>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</si>
  <si>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</si>
  <si>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</si>
  <si>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</si>
  <si>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</si>
  <si>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</si>
  <si>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</si>
  <si>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</si>
  <si>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</si>
  <si>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</si>
  <si>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</si>
  <si>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</si>
  <si>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</si>
  <si>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</si>
  <si>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</si>
  <si>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</si>
  <si>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</si>
  <si>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</si>
  <si>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</si>
  <si>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</si>
  <si>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</si>
  <si>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</si>
  <si>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</si>
  <si>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</si>
  <si>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</si>
  <si>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</si>
  <si>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</si>
  <si>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</si>
  <si>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</si>
  <si>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</si>
  <si>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</si>
  <si>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</si>
  <si>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</si>
  <si>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</si>
  <si>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</si>
  <si>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</si>
  <si>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</si>
  <si>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</si>
  <si>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</si>
  <si>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</si>
  <si>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</si>
  <si>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</si>
  <si>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</si>
  <si>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</si>
  <si>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</si>
  <si>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</si>
  <si>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</si>
  <si>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</si>
  <si>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</si>
  <si>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</si>
  <si>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</si>
  <si>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</si>
  <si>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</si>
  <si>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</si>
  <si>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</si>
  <si>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</si>
  <si>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</si>
  <si>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</si>
  <si>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</si>
  <si>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</si>
  <si>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</si>
  <si>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</si>
  <si>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</si>
  <si>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</si>
  <si>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</si>
  <si>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</si>
  <si>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</si>
  <si>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</si>
  <si>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</si>
  <si>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</si>
  <si>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</si>
  <si>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</si>
  <si>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</si>
  <si>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</si>
  <si>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</si>
  <si>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</si>
  <si>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</si>
  <si>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</si>
  <si>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</si>
  <si>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</si>
  <si>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</si>
  <si>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</si>
  <si>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</si>
  <si>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</si>
  <si>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</si>
  <si>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</si>
  <si>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</si>
  <si>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</si>
  <si>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</si>
  <si>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</si>
  <si>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</si>
  <si>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</si>
  <si>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</si>
  <si>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</si>
  <si>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</si>
  <si>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</si>
  <si>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</si>
  <si>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</si>
  <si>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</si>
  <si>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</si>
  <si>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</si>
  <si>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</si>
  <si>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</si>
  <si>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</si>
  <si>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</si>
  <si>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</si>
  <si>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</si>
  <si>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</si>
  <si>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</si>
  <si>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</si>
  <si>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</si>
  <si>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</si>
  <si>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</si>
  <si>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</si>
  <si>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</si>
  <si>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</si>
  <si>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</si>
  <si>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</si>
  <si>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</si>
  <si>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</si>
  <si>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</si>
  <si>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</si>
  <si>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</si>
  <si>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</si>
  <si>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</si>
  <si>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</si>
  <si>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</si>
  <si>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</si>
  <si>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</si>
  <si>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</si>
  <si>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</si>
  <si>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</si>
  <si>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</si>
  <si>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</si>
  <si>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</si>
  <si>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</si>
  <si>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</si>
  <si>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</si>
  <si>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</si>
  <si>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</si>
  <si>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</si>
  <si>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</si>
  <si>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</si>
  <si>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</si>
  <si>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</si>
  <si>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</si>
  <si>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</si>
  <si>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</si>
  <si>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</si>
  <si>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</si>
  <si>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</si>
  <si>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</si>
  <si>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</si>
  <si>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</si>
  <si>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</si>
  <si>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</si>
  <si>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</si>
  <si>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</si>
  <si>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</si>
  <si>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</si>
  <si>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</si>
  <si>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</si>
  <si>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</si>
  <si>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</si>
  <si>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</si>
  <si>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</si>
  <si>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</si>
  <si>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</si>
  <si>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</si>
  <si>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</si>
  <si>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</si>
  <si>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</si>
  <si>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</si>
  <si>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</si>
  <si>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</si>
  <si>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</si>
  <si>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</si>
  <si>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</si>
  <si>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</si>
  <si>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</si>
  <si>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</si>
  <si>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</si>
  <si>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</si>
  <si>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</si>
  <si>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</si>
  <si>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</si>
  <si>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</si>
  <si>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</si>
  <si>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</si>
  <si>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</si>
  <si>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</si>
  <si>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</si>
  <si>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</si>
  <si>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</si>
  <si>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</si>
  <si>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</si>
  <si>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</si>
  <si>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</si>
  <si>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</si>
  <si>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</si>
  <si>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</si>
  <si>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</si>
  <si>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</si>
  <si>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</si>
  <si>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</si>
  <si>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</si>
  <si>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</si>
  <si>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</si>
  <si>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</si>
  <si>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</si>
  <si>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</si>
  <si>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</si>
  <si>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</si>
  <si>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</si>
  <si>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</si>
  <si>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</si>
  <si>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</si>
  <si>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</si>
  <si>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</si>
  <si>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</si>
  <si>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</si>
  <si>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</si>
  <si>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</si>
  <si>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</si>
  <si>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</si>
  <si>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</si>
  <si>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</si>
  <si>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</si>
  <si>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</si>
  <si>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</si>
  <si>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</si>
  <si>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</si>
  <si>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</si>
  <si>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</si>
  <si>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</si>
  <si>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</si>
  <si>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</si>
  <si>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</si>
  <si>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</si>
  <si>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</si>
  <si>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</si>
  <si>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</si>
  <si>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</si>
  <si>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</si>
  <si>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</si>
  <si>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</si>
  <si>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</si>
  <si>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</si>
  <si>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</si>
  <si>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</si>
  <si>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</si>
  <si>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</si>
  <si>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</si>
  <si>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</si>
  <si>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</si>
  <si>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</si>
  <si>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</si>
  <si>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</si>
  <si>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</si>
  <si>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</si>
  <si>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</si>
  <si>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</si>
  <si>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</si>
  <si>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</si>
  <si>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</si>
  <si>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</si>
  <si>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</si>
  <si>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</si>
  <si>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</si>
  <si>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</si>
  <si>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</si>
  <si>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</si>
  <si>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</si>
  <si>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</si>
  <si>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</si>
  <si>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</si>
  <si>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</si>
  <si>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</si>
  <si>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</si>
  <si>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</si>
  <si>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</si>
  <si>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</si>
  <si>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</si>
  <si>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</si>
  <si>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</si>
  <si>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</si>
  <si>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</si>
  <si>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</si>
  <si>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</si>
  <si>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</si>
  <si>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</si>
  <si>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</si>
  <si>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</si>
  <si>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</si>
  <si>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</si>
  <si>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</si>
  <si>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</si>
  <si>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</si>
  <si>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</si>
  <si>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</si>
  <si>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</si>
  <si>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</si>
  <si>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</si>
  <si>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</si>
  <si>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</si>
  <si>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</si>
  <si>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</si>
  <si>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</si>
  <si>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</si>
  <si>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</si>
  <si>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</si>
  <si>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</si>
  <si>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</si>
  <si>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</si>
  <si>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</si>
  <si>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</si>
  <si>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</si>
  <si>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</si>
  <si>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</si>
  <si>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</si>
  <si>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</si>
  <si>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</si>
  <si>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</si>
  <si>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</si>
  <si>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</si>
  <si>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</si>
  <si>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</si>
  <si>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</si>
  <si>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</si>
  <si>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</si>
  <si>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</si>
  <si>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</si>
  <si>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</si>
  <si>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</si>
  <si>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</si>
  <si>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</si>
  <si>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</si>
  <si>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</si>
  <si>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</si>
  <si>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</si>
  <si>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</si>
  <si>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</si>
  <si>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</si>
  <si>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</si>
  <si>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</si>
  <si>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</si>
  <si>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</si>
  <si>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</si>
  <si>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</si>
  <si>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</si>
  <si>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</si>
  <si>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</si>
  <si>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</si>
  <si>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</si>
  <si>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</si>
  <si>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</si>
  <si>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</si>
  <si>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</si>
  <si>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</si>
  <si>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</si>
  <si>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</si>
  <si>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</si>
  <si>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</si>
  <si>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</si>
  <si>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</si>
  <si>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</si>
  <si>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</si>
  <si>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</si>
  <si>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</si>
  <si>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</si>
  <si>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</si>
  <si>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</si>
  <si>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</si>
  <si>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</si>
  <si>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</si>
  <si>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</si>
  <si>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</si>
  <si>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</si>
  <si>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</si>
  <si>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</si>
  <si>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</si>
  <si>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</si>
  <si>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</si>
  <si>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</si>
  <si>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</si>
  <si>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</si>
  <si>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</si>
  <si>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</si>
  <si>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</si>
  <si>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</si>
  <si>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</si>
  <si>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</si>
  <si>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</si>
  <si>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</si>
  <si>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</si>
  <si>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</si>
  <si>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</si>
  <si>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</si>
  <si>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</si>
  <si>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</si>
  <si>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</si>
  <si>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</si>
  <si>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</si>
  <si>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</si>
  <si>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</si>
  <si>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</si>
  <si>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</si>
  <si>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</si>
  <si>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</si>
  <si>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</si>
  <si>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</si>
  <si>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</si>
  <si>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</si>
  <si>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</si>
  <si>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</si>
  <si>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</si>
  <si>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</si>
  <si>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</si>
  <si>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</si>
  <si>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</si>
  <si>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</si>
  <si>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</si>
  <si>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</si>
  <si>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</si>
  <si>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</si>
  <si>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</si>
  <si>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</si>
  <si>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</si>
  <si>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</si>
  <si>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</si>
  <si>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</si>
  <si>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</si>
  <si>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</si>
  <si>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</si>
  <si>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</si>
  <si>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</si>
  <si>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</si>
  <si>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</si>
  <si>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</si>
  <si>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</si>
  <si>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</si>
  <si>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</si>
  <si>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</si>
  <si>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</si>
  <si>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</si>
  <si>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</si>
  <si>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</si>
  <si>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</si>
  <si>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</si>
  <si>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</si>
  <si>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</si>
  <si>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</si>
  <si>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</si>
  <si>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</si>
  <si>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</si>
  <si>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</si>
  <si>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</si>
  <si>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</si>
  <si>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</si>
  <si>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</si>
  <si>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</si>
  <si>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</si>
  <si>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</si>
  <si>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</si>
  <si>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</si>
  <si>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</si>
  <si>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</si>
  <si>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</si>
  <si>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</si>
  <si>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</si>
  <si>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</si>
  <si>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</si>
  <si>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</si>
  <si>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</si>
  <si>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</si>
  <si>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</si>
  <si>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</si>
  <si>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</si>
  <si>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</si>
  <si>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</si>
  <si>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</si>
  <si>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</si>
  <si>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</si>
  <si>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</si>
  <si>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</si>
  <si>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</si>
  <si>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</si>
  <si>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</si>
  <si>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</si>
  <si>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</si>
  <si>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</si>
  <si>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</si>
  <si>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</si>
  <si>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</si>
  <si>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</si>
  <si>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</si>
  <si>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</si>
  <si>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</si>
  <si>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</si>
  <si>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</si>
  <si>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</si>
  <si>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</si>
  <si>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</si>
  <si>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</si>
  <si>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</si>
  <si>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</si>
  <si>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</si>
  <si>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</si>
  <si>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</si>
  <si>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</si>
  <si>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</si>
  <si>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</si>
  <si>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</si>
  <si>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</si>
  <si>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</si>
  <si>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</si>
  <si>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</si>
  <si>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</si>
  <si>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</si>
  <si>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</si>
  <si>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</si>
  <si>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</si>
  <si>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</si>
  <si>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</si>
  <si>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</si>
  <si>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ABKOMY5F SWE</t>
  </si>
  <si>
    <t>SE0005796877</t>
  </si>
  <si>
    <t>OMX GES OMXS30 Ethical Index 100</t>
  </si>
  <si>
    <t>ABKOMY5F_SWE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</si>
</sst>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H11" sqref="H11"/>
    </sheetView>
  </sheetViews>
  <sheetFormatPr defaultColWidth="9.140625" defaultRowHeight="12.75"/>
  <cols>
    <col min="1" max="1" width="16.5703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28515625" style="55" bestFit="1" customWidth="1"/>
    <col min="11" max="11" width="33"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216</v>
      </c>
      <c r="D2" s="64" t="s">
        <v>216</v>
      </c>
      <c r="E2" s="65">
        <v>10000</v>
      </c>
      <c r="F2" s="65" t="s">
        <v>35</v>
      </c>
      <c r="G2" s="64" t="s">
        <v>288</v>
      </c>
      <c r="H2" s="3">
        <v>41809</v>
      </c>
      <c r="I2" s="230" t="str">
        <f>IF(C2="-","",VLOOKUP(C2,BondIssuerTable,2,0))</f>
        <v>SWED</v>
      </c>
      <c r="J2" s="230" t="str">
        <f>IF(D2="-","",VLOOKUP(D2,BondIssuingAgentsTable,2,0))</f>
        <v>SWB</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1416</v>
      </c>
      <c r="B7" s="64" t="s">
        <v>216</v>
      </c>
      <c r="C7" s="64"/>
      <c r="D7" s="64" t="s">
        <v>1417</v>
      </c>
      <c r="E7" s="69">
        <v>100</v>
      </c>
      <c r="F7" s="65">
        <v>8100000</v>
      </c>
      <c r="G7" s="3">
        <v>41808</v>
      </c>
      <c r="H7" s="70">
        <v>42185</v>
      </c>
      <c r="I7" s="70">
        <v>42172</v>
      </c>
      <c r="J7" s="95" t="s">
        <v>1419</v>
      </c>
      <c r="K7" s="104" t="s">
        <v>1418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2014-06-16T08:29:44Z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