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Bonds'!$A$6:$AX$103</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<sst xmlns="http://schemas.openxmlformats.org/spreadsheetml/2006/main" count="2533" uniqueCount="1459">
  <si>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</si>
  <si>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</si>
  <si>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</si>
  <si>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</si>
  <si>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</si>
  <si>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</si>
  <si>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</si>
  <si>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</si>
  <si>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</si>
  <si>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</si>
  <si>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</si>
  <si>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</si>
  <si>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</si>
  <si>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</si>
  <si>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</si>
  <si>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</si>
  <si>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</si>
  <si>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</si>
  <si>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</si>
  <si>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</si>
  <si>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</si>
  <si>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</si>
  <si>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</si>
  <si>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</si>
  <si>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</si>
  <si>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</si>
  <si>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</si>
  <si>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</si>
  <si>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</si>
  <si>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</si>
  <si>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</si>
  <si>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</si>
  <si>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</si>
  <si>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</si>
  <si>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</si>
  <si>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</si>
  <si>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</si>
  <si>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</si>
  <si>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</si>
  <si>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</si>
  <si>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</si>
  <si>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</si>
  <si>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</si>
  <si>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</si>
  <si>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</si>
  <si>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</si>
  <si>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</si>
  <si>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</si>
  <si>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</si>
  <si>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</si>
  <si>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</si>
  <si>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</si>
  <si>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</si>
  <si>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</si>
  <si>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</si>
  <si>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</si>
  <si>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</si>
  <si>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</si>
  <si>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</si>
  <si>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</si>
  <si>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</si>
  <si>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</si>
  <si>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</si>
  <si>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</si>
  <si>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</si>
  <si>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</si>
  <si>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</si>
  <si>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</si>
  <si>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</si>
  <si>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</si>
  <si>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</si>
  <si>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</si>
  <si>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</si>
  <si>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</si>
  <si>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</si>
  <si>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</si>
  <si>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</si>
  <si>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</si>
  <si>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</si>
  <si>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</si>
  <si>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</si>
  <si>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</si>
  <si>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</si>
  <si>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</si>
  <si>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</si>
  <si>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</si>
  <si>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</si>
  <si>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</si>
  <si>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</si>
  <si>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</si>
  <si>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</si>
  <si>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</si>
  <si>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</si>
  <si>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</si>
  <si>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</si>
  <si>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</si>
  <si>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</si>
  <si>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</si>
  <si>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</si>
  <si>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</si>
  <si>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</si>
  <si>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</si>
  <si>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</si>
  <si>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</si>
  <si>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</si>
  <si>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</si>
  <si>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</si>
  <si>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</si>
  <si>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</si>
  <si>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</si>
  <si>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</si>
  <si>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</si>
  <si>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</si>
  <si>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</si>
  <si>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</si>
  <si>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</si>
  <si>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</si>
  <si>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</si>
  <si>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</si>
  <si>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</si>
  <si>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</si>
  <si>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</si>
  <si>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</si>
  <si>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</si>
  <si>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</si>
  <si>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</si>
  <si>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</si>
  <si>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</si>
  <si>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</si>
  <si>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</si>
  <si>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</si>
  <si>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</si>
  <si>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</si>
  <si>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</si>
  <si>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</si>
  <si>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</si>
  <si>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</si>
  <si>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</si>
  <si>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</si>
  <si>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</si>
  <si>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</si>
  <si>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</si>
  <si>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</si>
  <si>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</si>
  <si>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</si>
  <si>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</si>
  <si>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</si>
  <si>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</si>
  <si>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</si>
  <si>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</si>
  <si>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</si>
  <si>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</si>
  <si>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</si>
  <si>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</si>
  <si>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</si>
  <si>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</si>
  <si>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</si>
  <si>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</si>
  <si>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</si>
  <si>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</si>
  <si>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</si>
  <si>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</si>
  <si>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</si>
  <si>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</si>
  <si>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</si>
  <si>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</si>
  <si>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</si>
  <si>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</si>
  <si>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</si>
  <si>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</si>
  <si>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</si>
  <si>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</si>
  <si>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</si>
  <si>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</si>
  <si>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</si>
  <si>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</si>
  <si>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</si>
  <si>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</si>
  <si>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</si>
  <si>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</si>
  <si>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</si>
  <si>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</si>
  <si>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</si>
  <si>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</si>
  <si>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</si>
  <si>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</si>
  <si>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</si>
  <si>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</si>
  <si>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</si>
  <si>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</si>
  <si>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</si>
  <si>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</si>
  <si>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</si>
  <si>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</si>
  <si>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</si>
  <si>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</si>
  <si>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</si>
  <si>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</si>
  <si>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</si>
  <si>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</si>
  <si>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</si>
  <si>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</si>
  <si>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</si>
  <si>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</si>
  <si>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</si>
  <si>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</si>
  <si>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</si>
  <si>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</si>
  <si>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</si>
  <si>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</si>
  <si>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</si>
  <si>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</si>
  <si>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</si>
  <si>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</si>
  <si>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</si>
  <si>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</si>
  <si>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</si>
  <si>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</si>
  <si>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</si>
  <si>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</si>
  <si>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</si>
  <si>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</si>
  <si>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</si>
  <si>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</si>
  <si>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</si>
  <si>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</si>
  <si>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</si>
  <si>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</si>
  <si>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</si>
  <si>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</si>
  <si>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</si>
  <si>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</si>
  <si>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</si>
  <si>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</si>
  <si>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</si>
  <si>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</si>
  <si>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</si>
  <si>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</si>
  <si>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</si>
  <si>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</si>
  <si>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</si>
  <si>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</si>
  <si>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</si>
  <si>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</si>
  <si>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</si>
  <si>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</si>
  <si>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</si>
  <si>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</si>
  <si>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</si>
  <si>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</si>
  <si>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</si>
  <si>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</si>
  <si>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</si>
  <si>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</si>
  <si>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</si>
  <si>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</si>
  <si>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</si>
  <si>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</si>
  <si>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</si>
  <si>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</si>
  <si>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</si>
  <si>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</si>
  <si>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</si>
  <si>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</si>
  <si>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</si>
  <si>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</si>
  <si>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</si>
  <si>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</si>
  <si>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</si>
  <si>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</si>
  <si>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</si>
  <si>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</si>
  <si>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</si>
  <si>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</si>
  <si>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</si>
  <si>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</si>
  <si>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</si>
  <si>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</si>
  <si>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</si>
  <si>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</si>
  <si>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</si>
  <si>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</si>
  <si>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</si>
  <si>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</si>
  <si>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</si>
  <si>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</si>
  <si>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</si>
  <si>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</si>
  <si>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</si>
  <si>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</si>
  <si>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</si>
  <si>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</si>
  <si>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</si>
  <si>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</si>
  <si>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</si>
  <si>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</si>
  <si>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</si>
  <si>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</si>
  <si>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</si>
  <si>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</si>
  <si>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</si>
  <si>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</si>
  <si>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</si>
  <si>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</si>
  <si>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</si>
  <si>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</si>
  <si>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</si>
  <si>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</si>
  <si>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</si>
  <si>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</si>
  <si>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</si>
  <si>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</si>
  <si>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</si>
  <si>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</si>
  <si>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</si>
  <si>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</si>
  <si>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</si>
  <si>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</si>
  <si>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</si>
  <si>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</si>
  <si>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</si>
  <si>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</si>
  <si>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</si>
  <si>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</si>
  <si>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</si>
  <si>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</si>
  <si>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</si>
  <si>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</si>
  <si>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</si>
  <si>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</si>
  <si>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</si>
  <si>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</si>
  <si>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</si>
  <si>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</si>
  <si>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</si>
  <si>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</si>
  <si>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</si>
  <si>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</si>
  <si>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</si>
  <si>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</si>
  <si>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</si>
  <si>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</si>
  <si>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</si>
  <si>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</si>
  <si>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</si>
  <si>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</si>
  <si>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</si>
  <si>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</si>
  <si>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</si>
  <si>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</si>
  <si>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</si>
  <si>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</si>
  <si>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</si>
  <si>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</si>
  <si>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</si>
  <si>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</si>
  <si>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</si>
  <si>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</si>
  <si>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</si>
  <si>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</si>
  <si>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</si>
  <si>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</si>
  <si>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</si>
  <si>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</si>
  <si>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</si>
  <si>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</si>
  <si>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</si>
  <si>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</si>
  <si>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</si>
  <si>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</si>
  <si>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</si>
  <si>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</si>
  <si>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</si>
  <si>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</si>
  <si>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</si>
  <si>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</si>
  <si>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</si>
  <si>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</si>
  <si>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</si>
  <si>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</si>
  <si>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</si>
  <si>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</si>
  <si>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</si>
  <si>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</si>
  <si>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</si>
  <si>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</si>
  <si>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</si>
  <si>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</si>
  <si>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</si>
  <si>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</si>
  <si>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</si>
  <si>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</si>
  <si>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</si>
  <si>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</si>
  <si>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</si>
  <si>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</si>
  <si>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</si>
  <si>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</si>
  <si>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</si>
  <si>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</si>
  <si>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</si>
  <si>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</si>
  <si>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</si>
  <si>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</si>
  <si>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</si>
  <si>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</si>
  <si>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</si>
  <si>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</si>
  <si>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</si>
  <si>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</si>
  <si>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</si>
  <si>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</si>
  <si>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</si>
  <si>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</si>
  <si>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</si>
  <si>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</si>
  <si>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</si>
  <si>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</si>
  <si>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</si>
  <si>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</si>
  <si>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</si>
  <si>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</si>
  <si>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</si>
  <si>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</si>
  <si>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</si>
  <si>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</si>
  <si>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</si>
  <si>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</si>
  <si>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</si>
  <si>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</si>
  <si>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</si>
  <si>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</si>
  <si>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</si>
  <si>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</si>
  <si>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</si>
  <si>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</si>
  <si>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</si>
  <si>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</si>
  <si>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</si>
  <si>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</si>
  <si>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</si>
  <si>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</si>
  <si>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</si>
  <si>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</si>
  <si>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</si>
  <si>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</si>
  <si>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</si>
  <si>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</si>
  <si>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</si>
  <si>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</si>
  <si>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</si>
  <si>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</si>
  <si>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</si>
  <si>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</si>
  <si>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</si>
  <si>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</si>
  <si>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</si>
  <si>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</si>
  <si>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</si>
  <si>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</si>
  <si>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</si>
  <si>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</si>
  <si>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</si>
  <si>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</si>
  <si>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</si>
  <si>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</si>
  <si>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</si>
  <si>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</si>
  <si>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</si>
  <si>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</si>
  <si>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</si>
  <si>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</si>
  <si>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</si>
  <si>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</si>
  <si>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</si>
  <si>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</si>
  <si>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</si>
  <si>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</si>
  <si>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</si>
  <si>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</si>
  <si>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</si>
  <si>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</si>
  <si>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</si>
  <si>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</si>
  <si>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</si>
  <si>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</si>
  <si>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</si>
  <si>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</si>
  <si>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</si>
  <si>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</si>
  <si>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</si>
  <si>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</si>
  <si>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</si>
  <si>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</si>
  <si>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</si>
  <si>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</si>
  <si>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</si>
  <si>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</si>
  <si>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</si>
  <si>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</si>
  <si>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</si>
  <si>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</si>
  <si>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</si>
  <si>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</si>
  <si>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</si>
  <si>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</si>
  <si>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</si>
  <si>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</si>
  <si>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</si>
  <si>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</si>
  <si>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</si>
  <si>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</si>
  <si>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</si>
  <si>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</si>
  <si>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</si>
  <si>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</si>
  <si>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</si>
  <si>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</si>
  <si>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</si>
  <si>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</si>
  <si>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</si>
  <si>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</si>
  <si>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</si>
  <si>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</si>
  <si>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</si>
  <si>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</si>
  <si>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</si>
  <si>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</si>
  <si>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</si>
  <si>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</si>
  <si>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</si>
  <si>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</si>
  <si>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</si>
  <si>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</si>
  <si>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</si>
  <si>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</si>
  <si>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</si>
  <si>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</si>
  <si>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</si>
  <si>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</si>
  <si>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</si>
  <si>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</si>
  <si>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</si>
  <si>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</si>
  <si>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</si>
  <si>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</si>
  <si>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</si>
  <si>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</si>
  <si>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</si>
  <si>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</si>
  <si>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</si>
  <si>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</si>
  <si>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</si>
  <si>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</si>
  <si>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</si>
  <si>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</si>
  <si>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</si>
  <si>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</si>
  <si>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</si>
  <si>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</si>
  <si>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</si>
  <si>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</si>
  <si>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</si>
  <si>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</si>
  <si>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</si>
  <si>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</si>
  <si>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</si>
  <si>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</si>
  <si>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</si>
  <si>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</si>
  <si>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</si>
  <si>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</si>
  <si>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</si>
  <si>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</si>
  <si>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</si>
  <si>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</si>
  <si>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</si>
  <si>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</si>
  <si>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</si>
  <si>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</si>
  <si>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</si>
  <si>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</si>
  <si>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</si>
  <si>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</si>
  <si>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</si>
  <si>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</si>
  <si>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</si>
  <si>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</si>
  <si>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</si>
  <si>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</si>
  <si>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</si>
  <si>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</si>
  <si>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</si>
  <si>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</si>
  <si>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</si>
  <si>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</si>
  <si>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</si>
  <si>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</si>
  <si>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</si>
  <si>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</si>
  <si>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</si>
  <si>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</si>
  <si>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</si>
  <si>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</si>
  <si>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</si>
  <si>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</si>
  <si>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</si>
  <si>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</si>
  <si>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</si>
  <si>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</si>
  <si>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</si>
  <si>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</si>
  <si>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</si>
  <si>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</si>
  <si>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</si>
  <si>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</si>
  <si>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</si>
  <si>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</si>
  <si>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</si>
  <si>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</si>
  <si>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</si>
  <si>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</si>
  <si>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</si>
  <si>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</si>
  <si>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</si>
  <si>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</si>
  <si>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</si>
  <si>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</si>
  <si>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</si>
  <si>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</si>
  <si>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</si>
  <si>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</si>
  <si>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</si>
  <si>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</si>
  <si>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</si>
  <si>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</si>
  <si>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</si>
  <si>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</si>
  <si>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</si>
  <si>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</si>
  <si>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</si>
  <si>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</si>
  <si>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</si>
  <si>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</si>
  <si>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</si>
  <si>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</si>
  <si>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</si>
  <si>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</si>
  <si>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</si>
  <si>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</si>
  <si>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</si>
  <si>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</si>
  <si>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</si>
  <si>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</si>
  <si>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</si>
  <si>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</si>
  <si>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</si>
  <si>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</si>
  <si>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</si>
  <si>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</si>
  <si>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</si>
  <si>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</si>
  <si>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</si>
  <si>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</si>
  <si>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</si>
  <si>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</si>
  <si>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</si>
  <si>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</si>
  <si>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</si>
  <si>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</si>
  <si>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</si>
  <si>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</si>
  <si>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</si>
  <si>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</si>
  <si>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</si>
  <si>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</si>
  <si>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</si>
  <si>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</si>
  <si>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</si>
  <si>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</si>
  <si>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</si>
  <si>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</si>
  <si>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</si>
  <si>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</si>
  <si>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</si>
  <si>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</si>
  <si>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</si>
  <si>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</si>
  <si>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</si>
  <si>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</si>
  <si>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</si>
  <si>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</si>
  <si>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</si>
  <si>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</si>
  <si>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</si>
  <si>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</si>
  <si>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</si>
  <si>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</si>
  <si>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</si>
  <si>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</si>
  <si>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</si>
  <si>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</si>
  <si>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</si>
  <si>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</si>
  <si>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</si>
  <si>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</si>
  <si>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</si>
  <si>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</si>
  <si>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</si>
  <si>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</si>
  <si>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</si>
  <si>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</si>
  <si>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</si>
  <si>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</si>
  <si>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</si>
  <si>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</si>
  <si>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</si>
  <si>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</si>
  <si>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</si>
  <si>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</si>
  <si>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</si>
  <si>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</si>
  <si>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</si>
  <si>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</si>
  <si>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</si>
  <si>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</si>
  <si>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</si>
  <si>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</si>
  <si>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</si>
  <si>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</si>
  <si>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</si>
  <si>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</si>
  <si>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</si>
  <si>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</si>
  <si>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</si>
  <si>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</si>
  <si>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</si>
  <si>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</si>
  <si>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</si>
  <si>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</si>
  <si>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</si>
  <si>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</si>
  <si>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</si>
  <si>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</si>
  <si>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</si>
  <si>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</si>
  <si>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</si>
  <si>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</si>
  <si>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</si>
  <si>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</si>
  <si>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</si>
  <si>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</si>
  <si>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</si>
  <si>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</si>
  <si>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</si>
  <si>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</si>
  <si>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</si>
  <si>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</si>
  <si>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</si>
  <si>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</si>
  <si>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</si>
  <si>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</si>
  <si>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</si>
  <si>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</si>
  <si>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</si>
  <si>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</si>
  <si>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</si>
  <si>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</si>
  <si>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</si>
  <si>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</si>
  <si>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</si>
  <si>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</si>
  <si>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</si>
  <si>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</si>
  <si>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</si>
  <si>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</si>
  <si>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</si>
  <si>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</si>
  <si>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</si>
  <si>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</si>
  <si>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</si>
  <si>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</si>
  <si>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</si>
  <si>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</si>
  <si>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</si>
  <si>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</si>
  <si>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</si>
  <si>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</si>
  <si>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</si>
  <si>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</si>
  <si>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</si>
  <si>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</si>
  <si>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</si>
  <si>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</si>
  <si>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</si>
  <si>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</si>
  <si>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</si>
  <si>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</si>
  <si>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</si>
  <si>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</si>
  <si>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</si>
  <si>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</si>
  <si>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</si>
  <si>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</si>
  <si>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</si>
  <si>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</si>
  <si>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</si>
  <si>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</si>
  <si>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</si>
  <si>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</si>
  <si>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</si>
  <si>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</si>
  <si>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</si>
  <si>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</si>
  <si>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</si>
  <si>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</si>
  <si>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</si>
  <si>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</si>
  <si>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</si>
  <si>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</si>
  <si>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</si>
  <si>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</si>
  <si>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</si>
  <si>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</si>
  <si>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</si>
  <si>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</si>
  <si>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</si>
  <si>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</si>
  <si>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</si>
  <si>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</si>
  <si>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</si>
  <si>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</si>
  <si>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</si>
  <si>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</si>
  <si>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</si>
  <si>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</si>
  <si>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</si>
  <si>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</si>
  <si>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</si>
  <si>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</si>
  <si>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</si>
  <si>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</si>
  <si>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</si>
  <si>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</si>
  <si>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</si>
  <si>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</si>
  <si>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</si>
  <si>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</si>
  <si>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</si>
  <si>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</si>
  <si>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</si>
  <si>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</si>
  <si>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</si>
  <si>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</si>
  <si>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</si>
  <si>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</si>
  <si>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</si>
  <si>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</si>
  <si>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</si>
  <si>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</si>
  <si>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</si>
  <si>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</si>
  <si>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</si>
  <si>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</si>
  <si>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</si>
  <si>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</si>
  <si>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</si>
  <si>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</si>
  <si>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</si>
  <si>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</si>
  <si>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</si>
  <si>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</si>
  <si>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</si>
  <si>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</si>
  <si>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</si>
  <si>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</si>
  <si>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</si>
  <si>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</si>
  <si>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</si>
  <si>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</si>
  <si>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</si>
  <si>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</si>
  <si>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</si>
  <si>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</si>
  <si>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</si>
  <si>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</si>
  <si>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</si>
  <si>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</si>
  <si>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</si>
  <si>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</si>
  <si>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</si>
  <si>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</si>
  <si>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</si>
  <si>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</si>
  <si>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</si>
  <si>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</si>
  <si>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</si>
  <si>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</si>
  <si>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</si>
  <si>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</si>
  <si>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</si>
  <si>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</si>
  <si>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</si>
  <si>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</si>
  <si>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</si>
  <si>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</si>
  <si>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</si>
  <si>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</si>
  <si>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</si>
  <si>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</si>
  <si>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</si>
  <si>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</si>
  <si>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</si>
  <si>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</si>
  <si>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</si>
  <si>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</si>
  <si>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</si>
  <si>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</si>
  <si>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</si>
  <si>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</si>
  <si>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</si>
  <si>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</si>
  <si>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</si>
  <si>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</si>
  <si>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</si>
  <si>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</si>
  <si>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</si>
  <si>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</si>
  <si>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</si>
  <si>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</si>
  <si>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</si>
  <si>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</si>
  <si>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</si>
  <si>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</si>
  <si>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</si>
  <si>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</si>
  <si>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</si>
  <si>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</si>
  <si>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</si>
  <si>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</si>
  <si>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</si>
  <si>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</si>
  <si>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</si>
  <si>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</si>
  <si>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</si>
  <si>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</si>
  <si>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</si>
  <si>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</si>
  <si>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</si>
  <si>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</si>
  <si>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</si>
  <si>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</si>
  <si>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</si>
  <si>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</si>
  <si>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</si>
  <si>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</si>
  <si>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</si>
  <si>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</si>
  <si>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</si>
  <si>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</si>
  <si>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</si>
  <si>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</si>
  <si>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</si>
  <si>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</si>
  <si>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</si>
  <si>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</si>
  <si>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</si>
  <si>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</si>
  <si>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</si>
  <si>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</si>
  <si>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</si>
  <si>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</si>
  <si>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</si>
  <si>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</si>
  <si>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</si>
  <si>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</si>
  <si>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</si>
  <si>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</si>
  <si>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</si>
  <si>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</si>
  <si>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</si>
  <si>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</si>
  <si>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</si>
  <si>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</si>
  <si>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</si>
  <si>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</si>
  <si>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</si>
  <si>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</si>
  <si>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</si>
  <si>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</si>
  <si>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</si>
  <si>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</si>
  <si>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</si>
  <si>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</si>
  <si>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</si>
  <si>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</si>
  <si>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</si>
  <si>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</si>
  <si>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</si>
  <si>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</si>
  <si>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</si>
  <si>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</si>
  <si>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</si>
  <si>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</si>
  <si>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</si>
  <si>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</si>
  <si>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</si>
  <si>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</si>
  <si>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</si>
  <si>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</si>
  <si>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</si>
  <si>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</si>
  <si>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</si>
  <si>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</si>
  <si>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</si>
  <si>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</si>
  <si>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</si>
  <si>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</si>
  <si>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</si>
  <si>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</si>
  <si>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</si>
  <si>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</si>
  <si>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</si>
  <si>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</si>
  <si>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</si>
  <si>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</si>
  <si>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</si>
  <si>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</si>
  <si>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</si>
  <si>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</si>
  <si>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</si>
  <si>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</si>
  <si>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</si>
  <si>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</si>
  <si>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</si>
  <si>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</si>
  <si>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</si>
  <si>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</si>
  <si>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</si>
  <si>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</si>
  <si>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</si>
  <si>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</si>
  <si>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</si>
  <si>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</si>
  <si>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</si>
  <si>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</si>
  <si>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</si>
  <si>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</si>
  <si>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</si>
  <si>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</si>
  <si>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</si>
  <si>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</si>
  <si>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</si>
  <si>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</si>
  <si>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</si>
  <si>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</si>
  <si>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</si>
  <si>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</si>
  <si>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</si>
  <si>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</si>
  <si>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</si>
  <si>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</si>
  <si>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</si>
  <si>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</si>
  <si>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</si>
  <si>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</si>
  <si>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</si>
  <si>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</si>
  <si>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</si>
  <si>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</si>
  <si>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</si>
  <si>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</si>
  <si>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</si>
  <si>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</si>
  <si>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</si>
  <si>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</si>
  <si>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</si>
  <si>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</si>
  <si>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</si>
  <si>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</si>
  <si>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</si>
  <si>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</si>
  <si>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</si>
  <si>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</si>
  <si>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</si>
  <si>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</si>
  <si>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</si>
  <si>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</si>
  <si>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</si>
  <si>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</si>
  <si>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</si>
  <si>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</si>
  <si>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</si>
  <si>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</si>
  <si>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</si>
  <si>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</si>
  <si>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</si>
  <si>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</si>
  <si>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</si>
  <si>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</si>
  <si>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</si>
  <si>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</si>
  <si>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</si>
  <si>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</si>
  <si>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</si>
  <si>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</si>
  <si>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</si>
  <si>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</si>
  <si>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</si>
  <si>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</si>
  <si>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</si>
  <si>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</si>
  <si>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</si>
  <si>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</si>
  <si>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</si>
  <si>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</si>
  <si>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</si>
  <si>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</si>
  <si>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</si>
  <si>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</si>
  <si>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</si>
  <si>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</si>
  <si>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</si>
  <si>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</si>
  <si>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</si>
  <si>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</si>
  <si>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</si>
  <si>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</si>
  <si>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</si>
  <si>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</si>
  <si>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</si>
  <si>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</si>
  <si>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</si>
  <si>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</si>
  <si>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</si>
  <si>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</si>
  <si>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</si>
  <si>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</si>
  <si>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</si>
  <si>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</si>
  <si>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</si>
  <si>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</si>
  <si>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</si>
  <si>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</si>
  <si>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</si>
  <si>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</si>
  <si>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</si>
  <si>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</si>
  <si>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</si>
  <si>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</si>
  <si>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</si>
  <si>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</si>
  <si>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</si>
  <si>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</si>
  <si>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</si>
  <si>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</si>
  <si>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</si>
  <si>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</si>
  <si>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</si>
  <si>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</si>
  <si>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</si>
  <si>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</si>
  <si>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</si>
  <si>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</si>
  <si>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</si>
  <si>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</si>
  <si>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</si>
  <si>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</si>
  <si>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</si>
  <si>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</si>
  <si>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</si>
  <si>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</si>
  <si>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</si>
  <si>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</si>
  <si>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</si>
  <si>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</si>
  <si>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</si>
  <si>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</si>
  <si>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</si>
  <si>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</si>
  <si>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</si>
  <si>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</si>
  <si>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</si>
  <si>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</si>
  <si>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</si>
  <si>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</si>
  <si>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</si>
  <si>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</si>
  <si>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</si>
  <si>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</si>
  <si>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</si>
  <si>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</si>
  <si>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</si>
  <si>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</si>
  <si>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</si>
  <si>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</si>
  <si>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</si>
  <si>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</si>
  <si>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</si>
  <si>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</si>
  <si>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</si>
  <si>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</si>
  <si>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</si>
  <si>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</si>
  <si>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</si>
  <si>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</si>
  <si>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</si>
  <si>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</si>
  <si>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</si>
  <si>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</si>
  <si>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</si>
  <si>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</si>
  <si>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</si>
  <si>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</si>
  <si>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</si>
  <si>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</si>
  <si>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</si>
  <si>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</si>
  <si>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</si>
  <si>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</si>
  <si>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</si>
  <si>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</si>
  <si>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</si>
  <si>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</si>
  <si>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</si>
  <si>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</si>
  <si>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</si>
  <si>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</si>
  <si>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</si>
  <si>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</si>
  <si>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</si>
  <si>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</si>
  <si>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</si>
  <si>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</si>
  <si>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</si>
  <si>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</si>
  <si>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</si>
  <si>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</si>
  <si>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</si>
  <si>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</si>
  <si>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</si>
  <si>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</si>
  <si>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</si>
  <si>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</si>
  <si>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</si>
  <si>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</si>
  <si>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</si>
  <si>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</si>
  <si>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</si>
  <si>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</si>
  <si>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</si>
  <si>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</si>
  <si>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</si>
  <si>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</si>
  <si>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</si>
  <si>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</si>
  <si>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</si>
  <si>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</si>
  <si>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</si>
  <si>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</si>
  <si>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</si>
  <si>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</si>
  <si>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</si>
  <si>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</si>
  <si>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</si>
  <si>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</si>
  <si>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</si>
  <si>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</si>
  <si>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</si>
  <si>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</si>
  <si>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</si>
  <si>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</si>
  <si>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</si>
  <si>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</si>
  <si>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</si>
  <si>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</si>
  <si>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</si>
  <si>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</si>
  <si>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</si>
  <si>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</si>
  <si>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</si>
  <si>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</si>
  <si>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</si>
  <si>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</si>
  <si>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</si>
  <si>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</si>
  <si>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</si>
  <si>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</si>
  <si>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</si>
  <si>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</si>
  <si>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</si>
  <si>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</si>
  <si>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</si>
  <si>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</si>
  <si>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</si>
  <si>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</si>
  <si>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</si>
  <si>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</si>
  <si>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</si>
  <si>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</si>
  <si>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</si>
  <si>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</si>
  <si>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</si>
  <si>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</si>
  <si>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</si>
  <si>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</si>
  <si>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</si>
  <si>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</si>
  <si>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</si>
  <si>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</si>
  <si>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</si>
  <si>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</si>
  <si>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</si>
  <si>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</si>
  <si>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</si>
  <si>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</si>
  <si>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</si>
  <si>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</si>
  <si>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</si>
  <si>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</si>
  <si>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</si>
  <si>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</si>
  <si>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</si>
  <si>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</si>
  <si>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</si>
  <si>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</si>
  <si>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</si>
  <si>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</si>
  <si>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</si>
  <si>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</si>
  <si>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</si>
  <si>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</si>
  <si>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</si>
  <si>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</si>
  <si>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</si>
  <si>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</si>
  <si>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</si>
  <si>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</si>
  <si>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</si>
  <si>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</si>
  <si>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</si>
  <si>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</si>
  <si>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</si>
  <si>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</si>
  <si>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</si>
  <si>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</si>
  <si>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</si>
  <si>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</si>
  <si>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</si>
  <si>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</si>
  <si>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</si>
  <si>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</si>
  <si>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</si>
  <si>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</si>
  <si>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</si>
  <si>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</si>
  <si>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</si>
  <si>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</si>
  <si>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</si>
  <si>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</si>
  <si>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</si>
  <si>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</si>
  <si>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</si>
  <si>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</si>
  <si>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</si>
  <si>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</si>
  <si>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</si>
  <si>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</si>
  <si>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</si>
  <si>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</si>
  <si>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</si>
  <si>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</si>
  <si>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</si>
  <si>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</si>
  <si>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</si>
  <si>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</si>
  <si>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</si>
  <si>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</si>
  <si>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</si>
  <si>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</si>
  <si>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</si>
  <si>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</si>
  <si>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</si>
  <si>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</si>
  <si>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</si>
  <si>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</si>
  <si>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</si>
  <si>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</si>
  <si>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</si>
  <si>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</si>
  <si>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</si>
  <si>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</si>
  <si>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</si>
  <si>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</si>
  <si>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</si>
  <si>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</si>
  <si>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</si>
  <si>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</si>
  <si>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</si>
  <si>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</si>
  <si>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</si>
  <si>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</si>
  <si>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</si>
  <si>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</si>
  <si>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</si>
  <si>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</si>
  <si>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</si>
  <si>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</si>
  <si>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</si>
  <si>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</si>
  <si>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</si>
  <si>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</si>
  <si>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</si>
  <si>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</si>
  <si>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</si>
  <si>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 xml:space="preserve">Danske Bank </t>
  </si>
  <si>
    <t>ABB SS Equity</t>
  </si>
  <si>
    <t>ELUXB SS Equity</t>
  </si>
  <si>
    <t>INVEB SS Equity</t>
  </si>
  <si>
    <t>SWEDA SS Equity</t>
  </si>
  <si>
    <t>HSBA LN Equity</t>
  </si>
  <si>
    <t>NESN VX Equity</t>
  </si>
  <si>
    <t>BMW GY Equity</t>
  </si>
  <si>
    <t>GSK LN Equity</t>
  </si>
  <si>
    <t>RDSA NA Equity</t>
  </si>
  <si>
    <t>SHBA SS Equity</t>
  </si>
  <si>
    <t>DDBO 539 A</t>
  </si>
  <si>
    <t>DDBO 539 B</t>
  </si>
  <si>
    <t>DDBO 539 C</t>
  </si>
  <si>
    <t>DDBO 539 D</t>
  </si>
  <si>
    <t>539 A</t>
  </si>
  <si>
    <t>539 B</t>
  </si>
  <si>
    <t>539 C</t>
  </si>
  <si>
    <t>539 D</t>
  </si>
  <si>
    <t>SE0006219374</t>
  </si>
  <si>
    <t>SE0006219382</t>
  </si>
  <si>
    <t>SE0006219408</t>
  </si>
  <si>
    <t>SE0006219390</t>
  </si>
  <si>
    <t>JNJ UNEquity</t>
  </si>
  <si>
    <t>KMB UN  Equity</t>
  </si>
  <si>
    <t>PG UN Equity</t>
  </si>
  <si>
    <t>SIE GY Equity</t>
  </si>
  <si>
    <t>FP FP Equity</t>
  </si>
  <si>
    <t>UNA NA Equity</t>
  </si>
  <si>
    <t>BOLSS Equity</t>
  </si>
  <si>
    <t>SEBA SS Equity</t>
  </si>
  <si>
    <t>SKFB SS Equity</t>
  </si>
  <si>
    <t>SWMA SS Equity</t>
  </si>
  <si>
    <t>ALV GY Equity</t>
  </si>
  <si>
    <t>CNA LN Equity</t>
  </si>
  <si>
    <t>ROG VX Equity</t>
  </si>
  <si>
    <t>SCR FP Equity</t>
  </si>
  <si>
    <t>SESG FP Equity</t>
  </si>
  <si>
    <t>SCMNVX Equity</t>
  </si>
  <si>
    <t>TLSN SS Equity</t>
  </si>
  <si>
    <t>DDBO_539_A</t>
  </si>
  <si>
    <t>DDBO_539_B</t>
  </si>
  <si>
    <t>DDBO_539_C</t>
  </si>
  <si>
    <t>DDBO_539_D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</si>
</sst>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1"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3"/>
  <sheetViews>
    <sheetView tabSelected="1" zoomScaleNormal="100" workbookViewId="0">
      <pane xSplit="4" ySplit="6" topLeftCell="E7" activePane="bottomRight" state="frozen"/>
      <selection pane="topRight" activeCell="E1" sqref="E1"/>
      <selection pane="bottomLeft" activeCell="A7" sqref="A7"/>
      <selection pane="bottomRight" activeCell="E11" sqref="E1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21.140625" style="63" bestFit="1" customWidth="1"/>
    <col min="16" max="20" width="16.85546875" style="63" customWidth="1"/>
    <col min="21" max="21" width="26.85546875" style="63" bestFit="1" customWidth="1"/>
    <col min="2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467</v>
      </c>
      <c r="D2" s="64" t="s">
        <v>1315</v>
      </c>
      <c r="E2" s="65">
        <v>10000</v>
      </c>
      <c r="F2" s="65" t="s">
        <v>35</v>
      </c>
      <c r="G2" s="64" t="s">
        <v>288</v>
      </c>
      <c r="H2" s="3">
        <v>41915</v>
      </c>
      <c r="I2" s="230" t="str">
        <f>IF(C2="-","",VLOOKUP(C2,BondIssuerTable,2,0))</f>
        <v>DANSKE</v>
      </c>
      <c r="J2" s="230" t="str">
        <f>IF(D2="-","",VLOOKUP(D2,BondIssuingAgentsTable,2,0))</f>
        <v>CON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1426</v>
      </c>
      <c r="B7" s="64" t="s">
        <v>1415</v>
      </c>
      <c r="C7" s="64" t="s">
        <v>1430</v>
      </c>
      <c r="D7" s="64" t="s">
        <v>1434</v>
      </c>
      <c r="E7" s="69">
        <v>110</v>
      </c>
      <c r="F7" s="65">
        <v>26670000</v>
      </c>
      <c r="G7" s="3">
        <v>41915</v>
      </c>
      <c r="H7" s="70">
        <v>43028</v>
      </c>
      <c r="I7" s="70">
        <v>43018</v>
      </c>
      <c r="J7" s="95" t="s">
        <v>1455</v>
      </c>
      <c r="K7" s="238" t="s">
        <v>1422</v>
      </c>
      <c r="L7" s="71">
        <v>10</v>
      </c>
      <c r="M7" s="104" t="s">
        <v>1417</v>
      </c>
      <c r="N7" s="71">
        <v>10</v>
      </c>
      <c r="O7" s="104" t="s">
        <v>1420</v>
      </c>
      <c r="P7" s="71">
        <v>10</v>
      </c>
      <c r="Q7" s="104" t="s">
        <v>1438</v>
      </c>
      <c r="R7" s="71">
        <v>10</v>
      </c>
      <c r="S7" s="104" t="s">
        <v>1439</v>
      </c>
      <c r="T7" s="71">
        <v>10</v>
      </c>
      <c r="U7" s="104" t="s">
        <v>1421</v>
      </c>
      <c r="V7" s="71">
        <v>10</v>
      </c>
      <c r="W7" s="104" t="s">
        <v>1440</v>
      </c>
      <c r="X7" s="71">
        <v>10</v>
      </c>
      <c r="Y7" s="104" t="s">
        <v>1441</v>
      </c>
      <c r="Z7" s="71">
        <v>10</v>
      </c>
      <c r="AA7" s="104" t="s">
        <v>1442</v>
      </c>
      <c r="AB7" s="71">
        <v>10</v>
      </c>
      <c r="AC7" s="104" t="s">
        <v>1443</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1427</v>
      </c>
      <c r="B8" s="64" t="s">
        <v>1415</v>
      </c>
      <c r="C8" s="64" t="s">
        <v>1431</v>
      </c>
      <c r="D8" s="64" t="s">
        <v>1435</v>
      </c>
      <c r="E8" s="69">
        <v>110</v>
      </c>
      <c r="F8" s="65">
        <v>3080000</v>
      </c>
      <c r="G8" s="3">
        <v>41915</v>
      </c>
      <c r="H8" s="70">
        <v>43760</v>
      </c>
      <c r="I8" s="70">
        <v>43748</v>
      </c>
      <c r="J8" s="95" t="s">
        <v>1456</v>
      </c>
      <c r="K8" s="104" t="s">
        <v>1416</v>
      </c>
      <c r="L8" s="71">
        <v>10</v>
      </c>
      <c r="M8" s="104" t="s">
        <v>1444</v>
      </c>
      <c r="N8" s="71">
        <v>10</v>
      </c>
      <c r="O8" s="104" t="s">
        <v>1417</v>
      </c>
      <c r="P8" s="71">
        <v>10</v>
      </c>
      <c r="Q8" s="104" t="s">
        <v>1418</v>
      </c>
      <c r="R8" s="71">
        <v>10</v>
      </c>
      <c r="S8" s="104" t="s">
        <v>1445</v>
      </c>
      <c r="T8" s="71">
        <v>10</v>
      </c>
      <c r="U8" s="104" t="s">
        <v>1446</v>
      </c>
      <c r="V8" s="71">
        <v>10</v>
      </c>
      <c r="W8" s="104" t="s">
        <v>1425</v>
      </c>
      <c r="X8" s="71">
        <v>10</v>
      </c>
      <c r="Y8" s="104" t="s">
        <v>1419</v>
      </c>
      <c r="Z8" s="71">
        <v>10</v>
      </c>
      <c r="AA8" s="104" t="s">
        <v>1447</v>
      </c>
      <c r="AB8" s="71">
        <v>10</v>
      </c>
      <c r="AC8" s="104" t="s">
        <v>1454</v>
      </c>
      <c r="AD8" s="71">
        <v>10</v>
      </c>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1428</v>
      </c>
      <c r="B9" s="64" t="s">
        <v>1415</v>
      </c>
      <c r="C9" s="64" t="s">
        <v>1432</v>
      </c>
      <c r="D9" s="64" t="s">
        <v>1437</v>
      </c>
      <c r="E9" s="69">
        <v>100</v>
      </c>
      <c r="F9" s="65">
        <v>7750000</v>
      </c>
      <c r="G9" s="3">
        <v>41915</v>
      </c>
      <c r="H9" s="70">
        <v>43760</v>
      </c>
      <c r="I9" s="70">
        <v>43748</v>
      </c>
      <c r="J9" s="95" t="s">
        <v>1457</v>
      </c>
      <c r="K9" s="238" t="s">
        <v>1448</v>
      </c>
      <c r="L9" s="71">
        <v>10</v>
      </c>
      <c r="M9" s="104" t="s">
        <v>1449</v>
      </c>
      <c r="N9" s="71">
        <v>10</v>
      </c>
      <c r="O9" s="104" t="s">
        <v>1423</v>
      </c>
      <c r="P9" s="71">
        <v>10</v>
      </c>
      <c r="Q9" s="104" t="s">
        <v>1420</v>
      </c>
      <c r="R9" s="71">
        <v>10</v>
      </c>
      <c r="S9" s="104" t="s">
        <v>1450</v>
      </c>
      <c r="T9" s="71">
        <v>10</v>
      </c>
      <c r="U9" s="104" t="s">
        <v>1424</v>
      </c>
      <c r="V9" s="71">
        <v>10</v>
      </c>
      <c r="W9" s="104" t="s">
        <v>1451</v>
      </c>
      <c r="X9" s="71">
        <v>10</v>
      </c>
      <c r="Y9" s="104" t="s">
        <v>1452</v>
      </c>
      <c r="Z9" s="71">
        <v>10</v>
      </c>
      <c r="AA9" s="104" t="s">
        <v>1453</v>
      </c>
      <c r="AB9" s="71">
        <v>10</v>
      </c>
      <c r="AC9" s="104" t="s">
        <v>1454</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1429</v>
      </c>
      <c r="B10" s="64" t="s">
        <v>1415</v>
      </c>
      <c r="C10" s="64" t="s">
        <v>1433</v>
      </c>
      <c r="D10" s="64" t="s">
        <v>1436</v>
      </c>
      <c r="E10" s="69">
        <v>110</v>
      </c>
      <c r="F10" s="65">
        <v>9290000</v>
      </c>
      <c r="G10" s="3">
        <v>41915</v>
      </c>
      <c r="H10" s="70">
        <v>43760</v>
      </c>
      <c r="I10" s="70">
        <v>43748</v>
      </c>
      <c r="J10" s="95" t="s">
        <v>1458</v>
      </c>
      <c r="K10" s="238" t="s">
        <v>1448</v>
      </c>
      <c r="L10" s="71">
        <v>10</v>
      </c>
      <c r="M10" s="104" t="s">
        <v>1449</v>
      </c>
      <c r="N10" s="71">
        <v>10</v>
      </c>
      <c r="O10" s="104" t="s">
        <v>1423</v>
      </c>
      <c r="P10" s="71">
        <v>10</v>
      </c>
      <c r="Q10" s="104" t="s">
        <v>1420</v>
      </c>
      <c r="R10" s="71">
        <v>10</v>
      </c>
      <c r="S10" s="104" t="s">
        <v>1450</v>
      </c>
      <c r="T10" s="71">
        <v>10</v>
      </c>
      <c r="U10" s="104" t="s">
        <v>1424</v>
      </c>
      <c r="V10" s="71">
        <v>10</v>
      </c>
      <c r="W10" s="104" t="s">
        <v>1451</v>
      </c>
      <c r="X10" s="71">
        <v>10</v>
      </c>
      <c r="Y10" s="104" t="s">
        <v>1452</v>
      </c>
      <c r="Z10" s="71">
        <v>10</v>
      </c>
      <c r="AA10" s="104" t="s">
        <v>1453</v>
      </c>
      <c r="AB10" s="71">
        <v>10</v>
      </c>
      <c r="AC10" s="104" t="s">
        <v>1454</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3.5" thickBot="1" x14ac:dyDescent="0.25">
      <c r="A103" s="75"/>
      <c r="B103" s="75"/>
      <c r="C103" s="75"/>
      <c r="D103" s="75"/>
      <c r="E103" s="105"/>
      <c r="F103" s="106"/>
      <c r="G103" s="107"/>
      <c r="H103" s="108"/>
      <c r="I103" s="108"/>
      <c r="J103" s="109"/>
      <c r="K103" s="110"/>
      <c r="L103" s="111"/>
      <c r="M103" s="110"/>
      <c r="N103" s="111"/>
      <c r="O103" s="110"/>
      <c r="P103" s="111"/>
      <c r="Q103" s="110"/>
      <c r="R103" s="111"/>
      <c r="S103" s="110"/>
      <c r="T103" s="111"/>
      <c r="U103" s="110"/>
      <c r="V103" s="111"/>
      <c r="W103" s="110"/>
      <c r="X103" s="111"/>
      <c r="Y103" s="110"/>
      <c r="Z103" s="111"/>
      <c r="AA103" s="110"/>
      <c r="AB103" s="111"/>
      <c r="AC103" s="110"/>
      <c r="AD103" s="111"/>
      <c r="AE103" s="110"/>
      <c r="AF103" s="111"/>
      <c r="AG103" s="110"/>
      <c r="AH103" s="111"/>
      <c r="AI103" s="110"/>
      <c r="AJ103" s="111"/>
      <c r="AK103" s="110"/>
      <c r="AL103" s="111"/>
      <c r="AM103" s="110"/>
      <c r="AN103" s="111"/>
      <c r="AO103" s="110"/>
      <c r="AP103" s="111"/>
      <c r="AQ103" s="110"/>
      <c r="AR103" s="111"/>
      <c r="AS103" s="110"/>
      <c r="AT103" s="111"/>
      <c r="AU103" s="110"/>
      <c r="AV103" s="111"/>
      <c r="AW103" s="110"/>
      <c r="AX103"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1:J103"/>
    <dataValidation type="date" operator="greaterThan" allowBlank="1" showInputMessage="1" showErrorMessage="1" errorTitle="Issue Date" error="Please enter a valid date." sqref="G7:G103">
      <formula1>1</formula1>
    </dataValidation>
    <dataValidation type="date" operator="greaterThanOrEqual" allowBlank="1" showInputMessage="1" showErrorMessage="1" errorTitle="Reimbursement date" error="Please enter a valid date grater than the listing date." sqref="H7:H103">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3">
      <formula1>0</formula1>
    </dataValidation>
    <dataValidation type="date" operator="greaterThanOrEqual" allowBlank="1" showInputMessage="1" showErrorMessage="1" errorTitle="Last trading date" error="Please enter a valid future trading date greather then the listing date" sqref="I7:I103">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3">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3 AH7:AH103 AJ7:AJ103 AL7:AL103 AN7:AN103 AP7:AP103 AR7:AR103 AT7:AT103 AV7:AV103 AF7:AF103 L7:L103 N7:N103 P7:P103 R7:R103 T7:T103 V7:V103 X7:X103 Z7:Z103 AB7:AB103 AD7:AD103">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2014-10-02T08:21:12Z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