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externalReferences>
    <externalReference r:id="rId14"/>
  </externalReference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LookupValues!$Y$2:$Y$215</definedName>
    <definedName name="CouponBondIssuersTable">LookupValues!$Y$2:$Z$231</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ds">[1]LookupValues!$Y$2:$Y$215</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d">[1]LookupValues!$Y$2:$Y$215</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L10" i="7" l="1"/>
  <c r="Q10" i="7"/>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<sst xmlns="http://schemas.openxmlformats.org/spreadsheetml/2006/main" count="2461" uniqueCount="1524">
  <si>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</si>
  <si>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</si>
  <si>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</si>
  <si>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</si>
  <si>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</si>
  <si>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</si>
  <si>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</si>
  <si>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</si>
  <si>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</si>
  <si>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</si>
  <si>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</si>
  <si>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</si>
  <si>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</si>
  <si>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</si>
  <si>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</si>
  <si>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</si>
  <si>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</si>
  <si>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</si>
  <si>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</si>
  <si>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</si>
  <si>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</si>
  <si>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</si>
  <si>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</si>
  <si>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</si>
  <si>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</si>
  <si>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</si>
  <si>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</si>
  <si>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</si>
  <si>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</si>
  <si>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</si>
  <si>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</si>
  <si>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</si>
  <si>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</si>
  <si>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</si>
  <si>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</si>
  <si>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</si>
  <si>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</si>
  <si>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</si>
  <si>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</si>
  <si>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</si>
  <si>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</si>
  <si>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</si>
  <si>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</si>
  <si>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</si>
  <si>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</si>
  <si>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</si>
  <si>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</si>
  <si>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</si>
  <si>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</si>
  <si>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</si>
  <si>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</si>
  <si>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</si>
  <si>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</si>
  <si>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</si>
  <si>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</si>
  <si>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</si>
  <si>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</si>
  <si>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</si>
  <si>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</si>
  <si>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</si>
  <si>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</si>
  <si>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</si>
  <si>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</si>
  <si>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</si>
  <si>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</si>
  <si>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</si>
  <si>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</si>
  <si>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</si>
  <si>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</si>
  <si>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</si>
  <si>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</si>
  <si>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</si>
  <si>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</si>
  <si>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</si>
  <si>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</si>
  <si>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</si>
  <si>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</si>
  <si>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</si>
  <si>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</si>
  <si>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</si>
  <si>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</si>
  <si>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</si>
  <si>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</si>
  <si>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</si>
  <si>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</si>
  <si>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</si>
  <si>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</si>
  <si>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</si>
  <si>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</si>
  <si>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</si>
  <si>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</si>
  <si>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</si>
  <si>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</si>
  <si>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</si>
  <si>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</si>
  <si>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</si>
  <si>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</si>
  <si>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</si>
  <si>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</si>
  <si>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</si>
  <si>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</si>
  <si>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</si>
  <si>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</si>
  <si>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</si>
  <si>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</si>
  <si>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</si>
  <si>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</si>
  <si>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</si>
  <si>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</si>
  <si>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</si>
  <si>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</si>
  <si>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</si>
  <si>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</si>
  <si>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</si>
  <si>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</si>
  <si>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</si>
  <si>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</si>
  <si>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</si>
  <si>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</si>
  <si>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</si>
  <si>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</si>
  <si>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</si>
  <si>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</si>
  <si>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</si>
  <si>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</si>
  <si>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</si>
  <si>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</si>
  <si>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</si>
  <si>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</si>
  <si>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</si>
  <si>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</si>
  <si>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</si>
  <si>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</si>
  <si>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</si>
  <si>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</si>
  <si>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</si>
  <si>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</si>
  <si>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</si>
  <si>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</si>
  <si>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</si>
  <si>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</si>
  <si>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</si>
  <si>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</si>
  <si>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</si>
  <si>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</si>
  <si>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</si>
  <si>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</si>
  <si>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</si>
  <si>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</si>
  <si>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</si>
  <si>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</si>
  <si>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</si>
  <si>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</si>
  <si>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</si>
  <si>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</si>
  <si>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</si>
  <si>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</si>
  <si>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</si>
  <si>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</si>
  <si>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</si>
  <si>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</si>
  <si>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</si>
  <si>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</si>
  <si>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</si>
  <si>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</si>
  <si>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</si>
  <si>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</si>
  <si>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</si>
  <si>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</si>
  <si>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</si>
  <si>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</si>
  <si>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</si>
  <si>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</si>
  <si>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</si>
  <si>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</si>
  <si>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</si>
  <si>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</si>
  <si>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</si>
  <si>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</si>
  <si>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</si>
  <si>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</si>
  <si>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</si>
  <si>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</si>
  <si>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</si>
  <si>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</si>
  <si>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</si>
  <si>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</si>
  <si>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</si>
  <si>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</si>
  <si>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</si>
  <si>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</si>
  <si>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</si>
  <si>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</si>
  <si>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</si>
  <si>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</si>
  <si>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</si>
  <si>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</si>
  <si>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</si>
  <si>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</si>
  <si>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</si>
  <si>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</si>
  <si>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</si>
  <si>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</si>
  <si>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</si>
  <si>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</si>
  <si>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</si>
  <si>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</si>
  <si>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</si>
  <si>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</si>
  <si>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</si>
  <si>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</si>
  <si>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</si>
  <si>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</si>
  <si>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</si>
  <si>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</si>
  <si>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</si>
  <si>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</si>
  <si>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</si>
  <si>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</si>
  <si>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</si>
  <si>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</si>
  <si>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</si>
  <si>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</si>
  <si>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</si>
  <si>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</si>
  <si>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</si>
  <si>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</si>
  <si>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</si>
  <si>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</si>
  <si>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</si>
  <si>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</si>
  <si>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</si>
  <si>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</si>
  <si>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</si>
  <si>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</si>
  <si>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</si>
  <si>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</si>
  <si>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</si>
  <si>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</si>
  <si>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</si>
  <si>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</si>
  <si>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</si>
  <si>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</si>
  <si>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</si>
  <si>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</si>
  <si>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</si>
  <si>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</si>
  <si>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</si>
  <si>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</si>
  <si>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</si>
  <si>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</si>
  <si>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</si>
  <si>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</si>
  <si>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</si>
  <si>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</si>
  <si>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</si>
  <si>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</si>
  <si>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</si>
  <si>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</si>
  <si>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</si>
  <si>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</si>
  <si>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</si>
  <si>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</si>
  <si>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</si>
  <si>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</si>
  <si>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</si>
  <si>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</si>
  <si>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</si>
  <si>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</si>
  <si>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</si>
  <si>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</si>
  <si>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</si>
  <si>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</si>
  <si>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</si>
  <si>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</si>
  <si>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</si>
  <si>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</si>
  <si>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</si>
  <si>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</si>
  <si>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</si>
  <si>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</si>
  <si>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</si>
  <si>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</si>
  <si>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</si>
  <si>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</si>
  <si>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</si>
  <si>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</si>
  <si>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</si>
  <si>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</si>
  <si>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</si>
  <si>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</si>
  <si>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</si>
  <si>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</si>
  <si>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</si>
  <si>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</si>
  <si>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</si>
  <si>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</si>
  <si>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</si>
  <si>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</si>
  <si>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</si>
  <si>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</si>
  <si>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</si>
  <si>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</si>
  <si>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</si>
  <si>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</si>
  <si>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</si>
  <si>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</si>
  <si>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</si>
  <si>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</si>
  <si>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</si>
  <si>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</si>
  <si>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</si>
  <si>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</si>
  <si>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</si>
  <si>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</si>
  <si>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</si>
  <si>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</si>
  <si>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</si>
  <si>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</si>
  <si>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</si>
  <si>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</si>
  <si>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</si>
  <si>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</si>
  <si>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</si>
  <si>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</si>
  <si>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</si>
  <si>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</si>
  <si>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</si>
  <si>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</si>
  <si>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</si>
  <si>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</si>
  <si>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</si>
  <si>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</si>
  <si>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</si>
  <si>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</si>
  <si>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</si>
  <si>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</si>
  <si>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</si>
  <si>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</si>
  <si>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</si>
  <si>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</si>
  <si>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</si>
  <si>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</si>
  <si>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</si>
  <si>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</si>
  <si>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</si>
  <si>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</si>
  <si>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</si>
  <si>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</si>
  <si>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</si>
  <si>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</si>
  <si>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</si>
  <si>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</si>
  <si>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</si>
  <si>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</si>
  <si>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</si>
  <si>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</si>
  <si>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</si>
  <si>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</si>
  <si>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</si>
  <si>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</si>
  <si>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</si>
  <si>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</si>
  <si>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</si>
  <si>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</si>
  <si>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</si>
  <si>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</si>
  <si>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</si>
  <si>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</si>
  <si>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</si>
  <si>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</si>
  <si>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</si>
  <si>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</si>
  <si>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</si>
  <si>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</si>
  <si>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</si>
  <si>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</si>
  <si>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</si>
  <si>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</si>
  <si>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</si>
  <si>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</si>
  <si>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</si>
  <si>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</si>
  <si>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</si>
  <si>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</si>
  <si>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</si>
  <si>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</si>
  <si>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</si>
  <si>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</si>
  <si>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</si>
  <si>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</si>
  <si>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</si>
  <si>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</si>
  <si>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</si>
  <si>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</si>
  <si>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</si>
  <si>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</si>
  <si>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</si>
  <si>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</si>
  <si>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</si>
  <si>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</si>
  <si>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</si>
  <si>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</si>
  <si>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</si>
  <si>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</si>
  <si>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</si>
  <si>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</si>
  <si>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</si>
  <si>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</si>
  <si>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</si>
  <si>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</si>
  <si>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</si>
  <si>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</si>
  <si>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</si>
  <si>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</si>
  <si>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</si>
  <si>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</si>
  <si>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</si>
  <si>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</si>
  <si>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</si>
  <si>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</si>
  <si>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</si>
  <si>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</si>
  <si>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</si>
  <si>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</si>
  <si>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</si>
  <si>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</si>
  <si>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</si>
  <si>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</si>
  <si>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</si>
  <si>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</si>
  <si>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</si>
  <si>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</si>
  <si>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</si>
  <si>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</si>
  <si>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</si>
  <si>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</si>
  <si>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</si>
  <si>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</si>
  <si>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</si>
  <si>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</si>
  <si>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</si>
  <si>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</si>
  <si>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</si>
  <si>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</si>
  <si>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</si>
  <si>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</si>
  <si>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</si>
  <si>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</si>
  <si>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</si>
  <si>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</si>
  <si>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</si>
  <si>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</si>
  <si>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</si>
  <si>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</si>
  <si>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</si>
  <si>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</si>
  <si>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</si>
  <si>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</si>
  <si>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</si>
  <si>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</si>
  <si>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</si>
  <si>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</si>
  <si>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</si>
  <si>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</si>
  <si>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</si>
  <si>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</si>
  <si>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</si>
  <si>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</si>
  <si>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</si>
  <si>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</si>
  <si>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</si>
  <si>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</si>
  <si>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</si>
  <si>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</si>
  <si>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</si>
  <si>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</si>
  <si>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</si>
  <si>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</si>
  <si>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</si>
  <si>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</si>
  <si>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</si>
  <si>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</si>
  <si>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</si>
  <si>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</si>
  <si>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</si>
  <si>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</si>
  <si>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</si>
  <si>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</si>
  <si>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</si>
  <si>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</si>
  <si>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</si>
  <si>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</si>
  <si>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</si>
  <si>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</si>
  <si>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</si>
  <si>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</si>
  <si>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</si>
  <si>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</si>
  <si>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</si>
  <si>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</si>
  <si>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</si>
  <si>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</si>
  <si>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</si>
  <si>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</si>
  <si>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</si>
  <si>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</si>
  <si>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</si>
  <si>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</si>
  <si>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</si>
  <si>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</si>
  <si>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</si>
  <si>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</si>
  <si>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</si>
  <si>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</si>
  <si>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</si>
  <si>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</si>
  <si>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</si>
  <si>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</si>
  <si>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</si>
  <si>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</si>
  <si>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</si>
  <si>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</si>
  <si>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</si>
  <si>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</si>
  <si>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</si>
  <si>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</si>
  <si>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</si>
  <si>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</si>
  <si>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</si>
  <si>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</si>
  <si>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</si>
  <si>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</si>
  <si>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</si>
  <si>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</si>
  <si>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</si>
  <si>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</si>
  <si>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</si>
  <si>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</si>
  <si>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</si>
  <si>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</si>
  <si>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</si>
  <si>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</si>
  <si>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</si>
  <si>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</si>
  <si>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</si>
  <si>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</si>
  <si>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</si>
  <si>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</si>
  <si>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</si>
  <si>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</si>
  <si>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</si>
  <si>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</si>
  <si>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</si>
  <si>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</si>
  <si>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</si>
  <si>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</si>
  <si>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</si>
  <si>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</si>
  <si>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</si>
  <si>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</si>
  <si>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</si>
  <si>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</si>
  <si>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</si>
  <si>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</si>
  <si>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</si>
  <si>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</si>
  <si>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</si>
  <si>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</si>
  <si>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</si>
  <si>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</si>
  <si>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</si>
  <si>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</si>
  <si>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</si>
  <si>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</si>
  <si>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</si>
  <si>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</si>
  <si>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</si>
  <si>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</si>
  <si>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</si>
  <si>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</si>
  <si>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</si>
  <si>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</si>
  <si>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</si>
  <si>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</si>
  <si>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</si>
  <si>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</si>
  <si>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</si>
  <si>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</si>
  <si>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</si>
  <si>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</si>
  <si>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</si>
  <si>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</si>
  <si>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</si>
  <si>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</si>
  <si>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</si>
  <si>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</si>
  <si>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</si>
  <si>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</si>
  <si>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</si>
  <si>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</si>
  <si>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</si>
  <si>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</si>
  <si>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</si>
  <si>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</si>
  <si>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</si>
  <si>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</si>
  <si>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</si>
  <si>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</si>
  <si>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</si>
  <si>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</si>
  <si>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</si>
  <si>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</si>
  <si>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</si>
  <si>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</si>
  <si>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</si>
  <si>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</si>
  <si>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</si>
  <si>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</si>
  <si>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</si>
  <si>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</si>
  <si>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</si>
  <si>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</si>
  <si>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</si>
  <si>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</si>
  <si>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</si>
  <si>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</si>
  <si>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</si>
  <si>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</si>
  <si>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</si>
  <si>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</si>
  <si>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</si>
  <si>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</si>
  <si>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</si>
  <si>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</si>
  <si>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</si>
  <si>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</si>
  <si>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</si>
  <si>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</si>
  <si>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</si>
  <si>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</si>
  <si>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</si>
  <si>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</si>
  <si>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</si>
  <si>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</si>
  <si>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</si>
  <si>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</si>
  <si>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</si>
  <si>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</si>
  <si>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</si>
  <si>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</si>
  <si>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</si>
  <si>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</si>
  <si>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</si>
  <si>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</si>
  <si>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</si>
  <si>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</si>
  <si>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</si>
  <si>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</si>
  <si>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</si>
  <si>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</si>
  <si>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</si>
  <si>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</si>
  <si>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</si>
  <si>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</si>
  <si>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</si>
  <si>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</si>
  <si>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</si>
  <si>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</si>
  <si>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</si>
  <si>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</si>
  <si>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</si>
  <si>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</si>
  <si>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</si>
  <si>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</si>
  <si>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</si>
  <si>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</si>
  <si>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</si>
  <si>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</si>
  <si>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</si>
  <si>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</si>
  <si>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</si>
  <si>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</si>
  <si>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</si>
  <si>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</si>
  <si>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</si>
  <si>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</si>
  <si>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</si>
  <si>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</si>
  <si>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</si>
  <si>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</si>
  <si>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</si>
  <si>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</si>
  <si>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</si>
  <si>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</si>
  <si>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</si>
  <si>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</si>
  <si>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</si>
  <si>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</si>
  <si>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</si>
  <si>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</si>
  <si>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</si>
  <si>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</si>
  <si>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</si>
  <si>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</si>
  <si>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</si>
  <si>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</si>
  <si>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</si>
  <si>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</si>
  <si>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</si>
  <si>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</si>
  <si>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</si>
  <si>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</si>
  <si>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</si>
  <si>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</si>
  <si>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</si>
  <si>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</si>
  <si>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</si>
  <si>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</si>
  <si>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</si>
  <si>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</si>
  <si>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</si>
  <si>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</si>
  <si>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</si>
  <si>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</si>
  <si>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</si>
  <si>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</si>
  <si>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</si>
  <si>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</si>
  <si>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</si>
  <si>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</si>
  <si>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</si>
  <si>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</si>
  <si>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</si>
  <si>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</si>
  <si>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</si>
  <si>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</si>
  <si>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</si>
  <si>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</si>
  <si>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</si>
  <si>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</si>
  <si>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</si>
  <si>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</si>
  <si>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</si>
  <si>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</si>
  <si>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</si>
  <si>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</si>
  <si>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</si>
  <si>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</si>
  <si>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</si>
  <si>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</si>
  <si>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</si>
  <si>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</si>
  <si>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</si>
  <si>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</si>
  <si>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</si>
  <si>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</si>
  <si>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</si>
  <si>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</si>
  <si>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</si>
  <si>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</si>
  <si>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</si>
  <si>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</si>
  <si>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</si>
  <si>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</si>
  <si>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</si>
  <si>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</si>
  <si>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</si>
  <si>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</si>
  <si>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</si>
  <si>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</si>
  <si>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</si>
  <si>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</si>
  <si>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</si>
  <si>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</si>
  <si>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</si>
  <si>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</si>
  <si>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</si>
  <si>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</si>
  <si>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</si>
  <si>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</si>
  <si>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</si>
  <si>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</si>
  <si>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</si>
  <si>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</si>
  <si>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</si>
  <si>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</si>
  <si>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</si>
  <si>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</si>
  <si>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</si>
  <si>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</si>
  <si>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</si>
  <si>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</si>
  <si>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</si>
  <si>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</si>
  <si>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</si>
  <si>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</si>
  <si>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</si>
  <si>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</si>
  <si>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</si>
  <si>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</si>
  <si>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</si>
  <si>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</si>
  <si>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</si>
  <si>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</si>
  <si>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</si>
  <si>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</si>
  <si>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</si>
  <si>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</si>
  <si>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</si>
  <si>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</si>
  <si>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</si>
  <si>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</si>
  <si>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</si>
  <si>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</si>
  <si>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</si>
  <si>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</si>
  <si>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</si>
  <si>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</si>
  <si>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</si>
  <si>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</si>
  <si>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</si>
  <si>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</si>
  <si>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</si>
  <si>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</si>
  <si>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</si>
  <si>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</si>
  <si>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</si>
  <si>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</si>
  <si>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</si>
  <si>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</si>
  <si>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</si>
  <si>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</si>
  <si>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</si>
  <si>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</si>
  <si>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</si>
  <si>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</si>
  <si>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</si>
  <si>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</si>
  <si>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</si>
  <si>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</si>
  <si>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</si>
  <si>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</si>
  <si>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</si>
  <si>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</si>
  <si>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</si>
  <si>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</si>
  <si>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</si>
  <si>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</si>
  <si>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</si>
  <si>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</si>
  <si>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</si>
  <si>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</si>
  <si>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</si>
  <si>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</si>
  <si>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</si>
  <si>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</si>
  <si>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</si>
  <si>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</si>
  <si>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</si>
  <si>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</si>
  <si>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</si>
  <si>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</si>
  <si>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</si>
  <si>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</si>
  <si>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</si>
  <si>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</si>
  <si>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</si>
  <si>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</si>
  <si>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</si>
  <si>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</si>
  <si>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</si>
  <si>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</si>
  <si>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</si>
  <si>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</si>
  <si>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</si>
  <si>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</si>
  <si>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</si>
  <si>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</si>
  <si>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</si>
  <si>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</si>
  <si>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</si>
  <si>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</si>
  <si>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</si>
  <si>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</si>
  <si>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</si>
  <si>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</si>
  <si>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</si>
  <si>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</si>
  <si>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</si>
  <si>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</si>
  <si>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</si>
  <si>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</si>
  <si>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</si>
  <si>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</si>
  <si>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</si>
  <si>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</si>
  <si>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</si>
  <si>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</si>
  <si>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</si>
  <si>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</si>
  <si>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</si>
  <si>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</si>
  <si>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</si>
  <si>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</si>
  <si>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</si>
  <si>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</si>
  <si>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</si>
  <si>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</si>
  <si>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</si>
  <si>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</si>
  <si>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</si>
  <si>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</si>
  <si>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</si>
  <si>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</si>
  <si>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</si>
  <si>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</si>
  <si>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</si>
  <si>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</si>
  <si>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</si>
  <si>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</si>
  <si>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</si>
  <si>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</si>
  <si>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</si>
  <si>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</si>
  <si>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</si>
  <si>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</si>
  <si>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</si>
  <si>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</si>
  <si>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</si>
  <si>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</si>
  <si>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</si>
  <si>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</si>
  <si>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</si>
  <si>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</si>
  <si>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</si>
  <si>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</si>
  <si>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</si>
  <si>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</si>
  <si>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</si>
  <si>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</si>
  <si>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</si>
  <si>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</si>
  <si>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</si>
  <si>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</si>
  <si>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</si>
  <si>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</si>
  <si>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</si>
  <si>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</si>
  <si>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</si>
  <si>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</si>
  <si>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</si>
  <si>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</si>
  <si>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</si>
  <si>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</si>
  <si>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</si>
  <si>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</si>
  <si>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</si>
  <si>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</si>
  <si>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</si>
  <si>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</si>
  <si>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</si>
  <si>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</si>
  <si>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</si>
  <si>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</si>
  <si>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</si>
  <si>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</si>
  <si>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</si>
  <si>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</si>
  <si>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</si>
  <si>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</si>
  <si>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</si>
  <si>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</si>
  <si>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</si>
  <si>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</si>
  <si>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</si>
  <si>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</si>
  <si>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</si>
  <si>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</si>
  <si>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</si>
  <si>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</si>
  <si>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</si>
  <si>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</si>
  <si>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</si>
  <si>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</si>
  <si>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</si>
  <si>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</si>
  <si>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</si>
  <si>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</si>
  <si>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</si>
  <si>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</si>
  <si>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</si>
  <si>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</si>
  <si>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</si>
  <si>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</si>
  <si>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</si>
  <si>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</si>
  <si>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</si>
  <si>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</si>
  <si>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</si>
  <si>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</si>
  <si>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</si>
  <si>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</si>
  <si>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</si>
  <si>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</si>
  <si>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</si>
  <si>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</si>
  <si>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</si>
  <si>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</si>
  <si>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</si>
  <si>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</si>
  <si>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</si>
  <si>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</si>
  <si>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</si>
  <si>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</si>
  <si>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</si>
  <si>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</si>
  <si>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</si>
  <si>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</si>
  <si>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</si>
  <si>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</si>
  <si>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</si>
  <si>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</si>
  <si>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</si>
  <si>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</si>
  <si>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</si>
  <si>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</si>
  <si>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</si>
  <si>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</si>
  <si>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</si>
  <si>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</si>
  <si>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</si>
  <si>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</si>
  <si>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</si>
  <si>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</si>
  <si>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</si>
  <si>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</si>
  <si>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</si>
  <si>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</si>
  <si>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</si>
  <si>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</si>
  <si>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</si>
  <si>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</si>
  <si>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</si>
  <si>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</si>
  <si>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</si>
  <si>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</si>
  <si>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</si>
  <si>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</si>
  <si>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</si>
  <si>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</si>
  <si>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</si>
  <si>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</si>
  <si>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</si>
  <si>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</si>
  <si>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</si>
  <si>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</si>
  <si>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</si>
  <si>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</si>
  <si>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</si>
  <si>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</si>
  <si>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</si>
  <si>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</si>
  <si>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</si>
  <si>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</si>
  <si>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</si>
  <si>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</si>
  <si>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</si>
  <si>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</si>
  <si>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</si>
  <si>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</si>
  <si>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</si>
  <si>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</si>
  <si>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</si>
  <si>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</si>
  <si>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</si>
  <si>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</si>
  <si>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</si>
  <si>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</si>
  <si>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</si>
  <si>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</si>
  <si>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</si>
  <si>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</si>
  <si>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</si>
  <si>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</si>
  <si>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</si>
  <si>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</si>
  <si>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</si>
  <si>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</si>
  <si>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</si>
  <si>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</si>
  <si>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</si>
  <si>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</si>
  <si>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</si>
  <si>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</si>
  <si>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</si>
  <si>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</si>
  <si>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</si>
  <si>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</si>
  <si>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</si>
  <si>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</si>
  <si>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</si>
  <si>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</si>
  <si>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</si>
  <si>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</si>
  <si>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</si>
  <si>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</si>
  <si>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</si>
  <si>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</si>
  <si>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</si>
  <si>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</si>
  <si>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</si>
  <si>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</si>
  <si>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</si>
  <si>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</si>
  <si>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</si>
  <si>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</si>
  <si>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</si>
  <si>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</si>
  <si>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</si>
  <si>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</si>
  <si>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</si>
  <si>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</si>
  <si>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</si>
  <si>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</si>
  <si>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</si>
  <si>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</si>
  <si>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</si>
  <si>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</si>
  <si>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</si>
  <si>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</si>
  <si>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</si>
  <si>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</si>
  <si>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</si>
  <si>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</si>
  <si>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</si>
  <si>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</si>
  <si>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</si>
  <si>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</si>
  <si>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</si>
  <si>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</si>
  <si>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</si>
  <si>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</si>
  <si>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</si>
  <si>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</si>
  <si>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</si>
  <si>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</si>
  <si>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</si>
  <si>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</si>
  <si>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</si>
  <si>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</si>
  <si>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</si>
  <si>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</si>
  <si>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</si>
  <si>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</si>
  <si>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</si>
  <si>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</si>
  <si>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</si>
  <si>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</si>
  <si>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</si>
  <si>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</si>
  <si>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</si>
  <si>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</si>
  <si>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</si>
  <si>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</si>
  <si>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</si>
  <si>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</si>
  <si>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</si>
  <si>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</si>
  <si>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</si>
  <si>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</si>
  <si>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</si>
  <si>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</si>
  <si>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</si>
  <si>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</si>
  <si>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</si>
  <si>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</si>
  <si>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</si>
  <si>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</si>
  <si>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</si>
  <si>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</si>
  <si>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</si>
  <si>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</si>
  <si>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</si>
  <si>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</si>
  <si>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</si>
  <si>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</si>
  <si>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</si>
  <si>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</si>
  <si>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</si>
  <si>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</si>
  <si>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</si>
  <si>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</si>
  <si>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</si>
  <si>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</si>
  <si>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</si>
  <si>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</si>
  <si>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</si>
  <si>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</si>
  <si>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</si>
  <si>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</si>
  <si>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</si>
  <si>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</si>
  <si>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</si>
  <si>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</si>
  <si>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</si>
  <si>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</si>
  <si>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</si>
  <si>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</si>
  <si>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</si>
  <si>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</si>
  <si>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</si>
  <si>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</si>
  <si>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</si>
  <si>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</si>
  <si>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</si>
  <si>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</si>
  <si>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</si>
  <si>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</si>
  <si>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</si>
  <si>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</si>
  <si>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</si>
  <si>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</si>
  <si>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</si>
  <si>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</si>
  <si>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</si>
  <si>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</si>
  <si>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</si>
  <si>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</si>
  <si>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</si>
  <si>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</si>
  <si>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</si>
  <si>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</si>
  <si>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</si>
  <si>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</si>
  <si>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</si>
  <si>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</si>
  <si>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</si>
  <si>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</si>
  <si>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</si>
  <si>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</si>
  <si>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</si>
  <si>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</si>
  <si>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</si>
  <si>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</si>
  <si>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</si>
  <si>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</si>
  <si>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</si>
  <si>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</si>
  <si>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</si>
  <si>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</si>
  <si>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</si>
  <si>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</si>
  <si>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</si>
  <si>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</si>
  <si>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</si>
  <si>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</si>
  <si>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</si>
  <si>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</si>
  <si>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</si>
  <si>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</si>
  <si>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</si>
  <si>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</si>
  <si>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</si>
  <si>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</si>
  <si>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</si>
  <si>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</si>
  <si>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</si>
  <si>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</si>
  <si>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</si>
  <si>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</si>
  <si>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</si>
  <si>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</si>
  <si>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</si>
  <si>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</si>
  <si>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</si>
  <si>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</si>
  <si>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</si>
  <si>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</si>
  <si>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</si>
  <si>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</si>
  <si>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</si>
  <si>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</si>
  <si>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</si>
  <si>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</si>
  <si>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</si>
  <si>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</si>
  <si>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</si>
  <si>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</si>
  <si>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</si>
  <si>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</si>
  <si>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</si>
  <si>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</si>
  <si>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</si>
  <si>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</si>
  <si>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</si>
  <si>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</si>
  <si>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</si>
  <si>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</si>
  <si>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</si>
  <si>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</si>
  <si>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</si>
  <si>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</si>
  <si>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</si>
  <si>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</si>
  <si>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</si>
  <si>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</si>
  <si>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</si>
  <si>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</si>
  <si>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</si>
  <si>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</si>
  <si>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</si>
  <si>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</si>
  <si>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</si>
  <si>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</si>
  <si>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</si>
  <si>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</si>
  <si>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</si>
  <si>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</si>
  <si>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</si>
  <si>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</si>
  <si>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</si>
  <si>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</si>
  <si>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</si>
  <si>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</si>
  <si>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</si>
  <si>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</si>
  <si>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</si>
  <si>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</si>
  <si>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</si>
  <si>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</si>
  <si>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</si>
  <si>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</si>
  <si>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</si>
  <si>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</si>
  <si>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</si>
  <si>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</si>
  <si>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</si>
  <si>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</si>
  <si>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</si>
  <si>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</si>
  <si>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</si>
  <si>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</si>
  <si>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</si>
  <si>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</si>
  <si>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</si>
  <si>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</si>
  <si>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</si>
  <si>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</si>
  <si>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</si>
  <si>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</si>
  <si>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</si>
  <si>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</si>
  <si>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</si>
  <si>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</si>
  <si>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</si>
  <si>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</si>
  <si>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</si>
  <si>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</si>
  <si>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</si>
  <si>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</si>
  <si>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</si>
  <si>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</si>
  <si>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</si>
  <si>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</si>
  <si>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</si>
  <si>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</si>
  <si>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</si>
  <si>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</si>
  <si>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</si>
  <si>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</si>
  <si>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</si>
  <si>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</si>
  <si>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</si>
  <si>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</si>
  <si>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</si>
  <si>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</si>
  <si>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</si>
  <si>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</si>
  <si>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</si>
  <si>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</si>
  <si>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</si>
  <si>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</si>
  <si>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</si>
  <si>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</si>
  <si>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</si>
  <si>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</si>
  <si>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</si>
  <si>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</si>
  <si>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</si>
  <si>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</si>
  <si>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</si>
  <si>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</si>
  <si>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</si>
  <si>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</si>
  <si>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</si>
  <si>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</si>
  <si>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</si>
  <si>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</si>
  <si>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</si>
  <si>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</si>
  <si>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</si>
  <si>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</si>
  <si>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</si>
  <si>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</si>
  <si>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</si>
  <si>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</si>
  <si>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</si>
  <si>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</si>
  <si>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</si>
  <si>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</si>
  <si>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</si>
  <si>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</si>
  <si>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</si>
  <si>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</si>
  <si>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</si>
  <si>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</si>
  <si>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</si>
  <si>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</si>
  <si>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</si>
  <si>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</si>
  <si>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</si>
  <si>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</si>
  <si>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</si>
  <si>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</si>
  <si>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</si>
  <si>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</si>
  <si>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</si>
  <si>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</si>
  <si>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</si>
  <si>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</si>
  <si>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</si>
  <si>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</si>
  <si>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</si>
  <si>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</si>
  <si>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</si>
  <si>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</si>
  <si>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</si>
  <si>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</si>
  <si>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</si>
  <si>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</si>
  <si>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</si>
  <si>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</si>
  <si>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</si>
  <si>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</si>
  <si>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</si>
  <si>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</si>
  <si>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</si>
  <si>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</si>
  <si>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</si>
  <si>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</si>
  <si>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</si>
  <si>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</si>
  <si>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</si>
  <si>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</si>
  <si>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</si>
  <si>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</si>
  <si>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</si>
  <si>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</si>
  <si>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</si>
  <si>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</si>
  <si>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</si>
  <si>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</si>
  <si>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</si>
  <si>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</si>
  <si>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</si>
  <si>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</si>
  <si>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</si>
  <si>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</si>
  <si>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</si>
  <si>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</si>
  <si>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</si>
  <si>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</si>
  <si>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</si>
  <si>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</si>
  <si>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</si>
  <si>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</si>
  <si>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</si>
  <si>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</si>
  <si>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</si>
  <si>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</si>
  <si>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</si>
  <si>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</si>
  <si>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</si>
  <si>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</si>
  <si>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</si>
  <si>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</si>
  <si>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</si>
  <si>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</si>
  <si>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</si>
  <si>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</si>
  <si>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</si>
  <si>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</si>
  <si>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</si>
  <si>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</si>
  <si>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</si>
  <si>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</si>
  <si>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</si>
  <si>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</si>
  <si>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</si>
  <si>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</si>
  <si>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</si>
  <si>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</si>
  <si>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</si>
  <si>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</si>
  <si>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</si>
  <si>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</si>
  <si>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</si>
  <si>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</si>
  <si>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</si>
  <si>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</si>
  <si>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</si>
  <si>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</si>
  <si>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</si>
  <si>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</si>
  <si>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</si>
  <si>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</si>
  <si>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</si>
  <si>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</si>
  <si>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</si>
  <si>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BAYP 004S</t>
  </si>
  <si>
    <t>004S</t>
  </si>
  <si>
    <t>SE0006451712</t>
  </si>
  <si>
    <t>BAYP_004S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</si>
</sst>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36" fillId="0" borderId="1" xfId="0" applyFont="1" applyBorder="1" applyAlignment="1">
      <alignment horizontal="righ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lu/AppData/Local/Microsoft/Windows/Temporary%20Internet%20Files/Content.Outlook/DKCZIHYL/Issuer%20Template%20Bayport%20Bond%202014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ETFs"/>
      <sheetName val="LookupValues"/>
      <sheetName val="Instructions-Examples"/>
      <sheetName val="Notes"/>
      <sheetName val="ETF Reference Data"/>
      <sheetName val="WC_Underlyings"/>
      <sheetName val="Warrants and Certificates Notes"/>
      <sheetName val="Sheet1"/>
      <sheetName val="Sheet2"/>
      <sheetName val="Sheet3"/>
    </sheetNames>
    <sheetDataSet>
      <sheetData sheetId="0" refreshError="1"/>
      <sheetData sheetId="1" refreshError="1"/>
      <sheetData sheetId="2" refreshError="1"/>
      <sheetData sheetId="3" refreshError="1"/>
      <sheetData sheetId="4">
        <row r="2">
          <cell r="Y2" t="str">
            <v xml:space="preserve">AB Sveriges Säkerställda Obligationer </v>
          </cell>
        </row>
        <row r="3">
          <cell r="Y3" t="str">
            <v>Ahlstrom Oyj</v>
          </cell>
        </row>
        <row r="4">
          <cell r="Y4" t="str">
            <v>ADDvise Lab Solutions AB</v>
          </cell>
        </row>
        <row r="5">
          <cell r="Y5" t="str">
            <v>Akademiska Hus AB</v>
          </cell>
        </row>
        <row r="6">
          <cell r="Y6" t="str">
            <v>Akelius Fastigheter AB</v>
          </cell>
        </row>
        <row r="7">
          <cell r="Y7" t="str">
            <v>Amer Sports Oyj</v>
          </cell>
        </row>
        <row r="8">
          <cell r="Y8" t="str">
            <v>Argentum Capital S.A.</v>
          </cell>
        </row>
        <row r="9">
          <cell r="Y9" t="str">
            <v>Arise AB</v>
          </cell>
        </row>
        <row r="10">
          <cell r="Y10" t="str">
            <v>Atria Oyj</v>
          </cell>
        </row>
        <row r="11">
          <cell r="Y11" t="str">
            <v>Atrium Ljungberg AB</v>
          </cell>
        </row>
        <row r="12">
          <cell r="Y12" t="str">
            <v>Bank Norwegian AS</v>
          </cell>
        </row>
        <row r="13">
          <cell r="Y13" t="str">
            <v>Barclays Bank Plc</v>
          </cell>
        </row>
        <row r="14">
          <cell r="Y14" t="str">
            <v>Bayport Management Limited</v>
          </cell>
        </row>
        <row r="15">
          <cell r="Y15" t="str">
            <v>Bergteamet Holding AB</v>
          </cell>
        </row>
        <row r="16">
          <cell r="Y16" t="str">
            <v>BillerrudKornsäs</v>
          </cell>
        </row>
        <row r="17">
          <cell r="Y17" t="str">
            <v xml:space="preserve">Black Earth Farming Ltd </v>
          </cell>
        </row>
        <row r="18">
          <cell r="Y18" t="str">
            <v>Björn Borg</v>
          </cell>
        </row>
        <row r="19">
          <cell r="Y19" t="str">
            <v>Boliden AB</v>
          </cell>
        </row>
        <row r="20">
          <cell r="Y20" t="str">
            <v>Boliden Mineral AB</v>
          </cell>
        </row>
        <row r="21">
          <cell r="Y21" t="str">
            <v>Bong AB</v>
          </cell>
        </row>
        <row r="22">
          <cell r="Y22" t="str">
            <v>Borås Stad</v>
          </cell>
        </row>
        <row r="23">
          <cell r="Y23" t="str">
            <v>Bravida Holding</v>
          </cell>
        </row>
        <row r="24">
          <cell r="Y24" t="str">
            <v>Candyking Holding AB</v>
          </cell>
        </row>
        <row r="25">
          <cell r="Y25" t="str">
            <v>Cargotec Oyj</v>
          </cell>
        </row>
        <row r="26">
          <cell r="Y26" t="str">
            <v>Castellum AB</v>
          </cell>
        </row>
        <row r="27">
          <cell r="Y27" t="str">
            <v>Catella AB</v>
          </cell>
        </row>
        <row r="28">
          <cell r="Y28" t="str">
            <v>Citycon Oyj</v>
          </cell>
        </row>
        <row r="29">
          <cell r="Y29" t="str">
            <v>City of Vantaa</v>
          </cell>
        </row>
        <row r="30">
          <cell r="Y30" t="str">
            <v>Cloetta AB</v>
          </cell>
        </row>
        <row r="31">
          <cell r="Y31" t="str">
            <v>CLS Holding plc</v>
          </cell>
        </row>
        <row r="32">
          <cell r="Y32" t="str">
            <v>Commerzbank AG</v>
          </cell>
        </row>
        <row r="33">
          <cell r="Y33" t="str">
            <v>Componenta Oyj</v>
          </cell>
        </row>
        <row r="34">
          <cell r="Y34" t="str">
            <v>Consilium AB</v>
          </cell>
        </row>
        <row r="35">
          <cell r="Y35" t="str">
            <v>Corem Property Group AB</v>
          </cell>
        </row>
        <row r="36">
          <cell r="Y36" t="str">
            <v>Cramo Oyj</v>
          </cell>
        </row>
        <row r="37">
          <cell r="Y37" t="str">
            <v>Credit Suisse AG, London Branch</v>
          </cell>
        </row>
        <row r="38">
          <cell r="Y38" t="str">
            <v>Danske Bank A/S</v>
          </cell>
        </row>
        <row r="39">
          <cell r="Y39" t="str">
            <v>Danske Bank Oyj</v>
          </cell>
        </row>
        <row r="40">
          <cell r="Y40" t="str">
            <v>Delarka Fastighet AB</v>
          </cell>
        </row>
        <row r="41">
          <cell r="Y41" t="str">
            <v>Diamorph AB</v>
          </cell>
        </row>
        <row r="42">
          <cell r="Y42" t="str">
            <v>E. ON Sverige AB</v>
          </cell>
        </row>
        <row r="43">
          <cell r="Y43" t="str">
            <v>Electrolux, AB</v>
          </cell>
        </row>
        <row r="44">
          <cell r="Y44" t="str">
            <v>eTRAVELI AB (publ)</v>
          </cell>
        </row>
        <row r="45">
          <cell r="Y45" t="str">
            <v>Estea Logistic Properties 5 AB</v>
          </cell>
        </row>
        <row r="46">
          <cell r="Y46" t="str">
            <v>European Directories BondCo S.C.A</v>
          </cell>
        </row>
        <row r="47">
          <cell r="Y47" t="str">
            <v>Fabege AB</v>
          </cell>
        </row>
        <row r="48">
          <cell r="Y48" t="str">
            <v>Fastighets AB Balder</v>
          </cell>
        </row>
        <row r="49">
          <cell r="Y49" t="str">
            <v>Fast Partner AB</v>
          </cell>
        </row>
        <row r="50">
          <cell r="Y50" t="str">
            <v>Finnair Oyj</v>
          </cell>
        </row>
        <row r="51">
          <cell r="Y51" t="str">
            <v>Fortum Värme Holding</v>
          </cell>
        </row>
        <row r="52">
          <cell r="Y52" t="str">
            <v>Frankis Group Oyj</v>
          </cell>
        </row>
        <row r="53">
          <cell r="Y53" t="str">
            <v>Fysikhuset i Stockholm KB</v>
          </cell>
        </row>
        <row r="54">
          <cell r="Y54" t="str">
            <v>Förvaltnings AB Framtiden</v>
          </cell>
        </row>
        <row r="55">
          <cell r="Y55" t="str">
            <v xml:space="preserve">Färs &amp; Frosta Sparbank AB (publ) </v>
          </cell>
        </row>
        <row r="56">
          <cell r="Y56" t="str">
            <v>Getinge AB</v>
          </cell>
        </row>
        <row r="57">
          <cell r="Y57" t="str">
            <v>Golden Heigths Aktiebolag</v>
          </cell>
        </row>
        <row r="58">
          <cell r="Y58" t="str">
            <v>Helsingborgs Stad</v>
          </cell>
        </row>
        <row r="59">
          <cell r="Y59" t="str">
            <v>Heimstaden AB</v>
          </cell>
        </row>
        <row r="60">
          <cell r="Y60" t="str">
            <v>Hemfosa Fastigheter AB</v>
          </cell>
        </row>
        <row r="61">
          <cell r="Y61" t="str">
            <v>Hemsö fastighets AB</v>
          </cell>
        </row>
        <row r="62">
          <cell r="Y62" t="str">
            <v>Hexagon AB</v>
          </cell>
        </row>
        <row r="63">
          <cell r="Y63" t="str">
            <v xml:space="preserve">HKScan Oyj </v>
          </cell>
        </row>
        <row r="64">
          <cell r="Y64" t="str">
            <v>Holmen AB</v>
          </cell>
        </row>
        <row r="65">
          <cell r="Y65" t="str">
            <v>Huddinge Kommun</v>
          </cell>
        </row>
        <row r="66">
          <cell r="Y66" t="str">
            <v>Hufvudstaden AB</v>
          </cell>
        </row>
        <row r="67">
          <cell r="Y67" t="str">
            <v>Huhtamäki Oyj</v>
          </cell>
        </row>
        <row r="68">
          <cell r="Y68" t="str">
            <v>Husqvarna AB</v>
          </cell>
        </row>
        <row r="69">
          <cell r="Y69" t="str">
            <v>ICA Gruppen AB</v>
          </cell>
        </row>
        <row r="70">
          <cell r="Y70" t="str">
            <v>Ikano Bank AB (Publ)</v>
          </cell>
        </row>
        <row r="71">
          <cell r="Y71" t="str">
            <v>Ikano Bostad Stockholm Holding AB</v>
          </cell>
        </row>
        <row r="72">
          <cell r="Y72" t="str">
            <v>Index International AB</v>
          </cell>
        </row>
        <row r="73">
          <cell r="Y73" t="str">
            <v>Industrivärden AB</v>
          </cell>
        </row>
        <row r="74">
          <cell r="Y74" t="str">
            <v>Intrum Justitia AB</v>
          </cell>
        </row>
        <row r="75">
          <cell r="Y75" t="str">
            <v>Itella Oyj</v>
          </cell>
        </row>
        <row r="76">
          <cell r="Y76" t="str">
            <v>Jernhusen AB</v>
          </cell>
        </row>
        <row r="77">
          <cell r="Y77" t="str">
            <v>Jönköpings Kommun</v>
          </cell>
        </row>
        <row r="78">
          <cell r="Y78" t="str">
            <v>Jyväskylä</v>
          </cell>
        </row>
        <row r="79">
          <cell r="Y79" t="str">
            <v>Kemira Oyj</v>
          </cell>
        </row>
        <row r="80">
          <cell r="Y80" t="str">
            <v>Kesko Oyj</v>
          </cell>
        </row>
        <row r="81">
          <cell r="Y81" t="str">
            <v>Kinnevik</v>
          </cell>
        </row>
        <row r="82">
          <cell r="Y82" t="str">
            <v>Klövern AB</v>
          </cell>
        </row>
        <row r="83">
          <cell r="Y83" t="str">
            <v xml:space="preserve">Kommuninvest i Sverige AB </v>
          </cell>
        </row>
        <row r="84">
          <cell r="Y84" t="str">
            <v>Kotka</v>
          </cell>
        </row>
        <row r="85">
          <cell r="Y85" t="str">
            <v>Kungsleden AB</v>
          </cell>
        </row>
        <row r="86">
          <cell r="Y86" t="str">
            <v>Kuntarahoitus Oyj</v>
          </cell>
        </row>
        <row r="87">
          <cell r="Y87" t="str">
            <v>Lauritz.com A/S</v>
          </cell>
        </row>
        <row r="88">
          <cell r="Y88" t="str">
            <v>L E Lundbergföretagen AB (Publ)</v>
          </cell>
        </row>
        <row r="89">
          <cell r="Y89" t="str">
            <v>Lahden Kaupunki</v>
          </cell>
        </row>
        <row r="90">
          <cell r="Y90" t="str">
            <v>Landshypotek AB</v>
          </cell>
        </row>
        <row r="91">
          <cell r="Y91" t="str">
            <v>Lappeenranta</v>
          </cell>
        </row>
        <row r="92">
          <cell r="Y92" t="str">
            <v>Lassila &amp; Tikanoja Oyj</v>
          </cell>
        </row>
        <row r="93">
          <cell r="Y93" t="str">
            <v>Lemminkäinen Oyj</v>
          </cell>
        </row>
        <row r="94">
          <cell r="Y94" t="str">
            <v>LKAB</v>
          </cell>
        </row>
        <row r="95">
          <cell r="Y95" t="str">
            <v>Lunds Kommun</v>
          </cell>
        </row>
        <row r="96">
          <cell r="Y96" t="str">
            <v>Länsförsäkringar Bank AB</v>
          </cell>
        </row>
        <row r="97">
          <cell r="Y97" t="str">
            <v>Länsförsäkringar Hypotek AB</v>
          </cell>
        </row>
        <row r="98">
          <cell r="Y98" t="str">
            <v>M-Brain Oy</v>
          </cell>
        </row>
        <row r="99">
          <cell r="Y99" t="str">
            <v>Marginalen Bank Bankaktiebolag</v>
          </cell>
        </row>
        <row r="100">
          <cell r="Y100" t="str">
            <v>Magnolia Bostad AB</v>
          </cell>
        </row>
        <row r="101">
          <cell r="Y101" t="str">
            <v>MEDA AB</v>
          </cell>
        </row>
        <row r="102">
          <cell r="Y102" t="str">
            <v>Merril Lynch B.V.</v>
          </cell>
        </row>
        <row r="103">
          <cell r="Y103" t="str">
            <v>Merril Lynch International &amp; Co C.V.</v>
          </cell>
        </row>
        <row r="104">
          <cell r="Y104" t="str">
            <v>Merril Lynch S.A.</v>
          </cell>
        </row>
        <row r="105">
          <cell r="Y105" t="str">
            <v>Metsä Board Oyj</v>
          </cell>
        </row>
        <row r="106">
          <cell r="Y106" t="str">
            <v>Metsäliitto Osuuskunta</v>
          </cell>
        </row>
        <row r="107">
          <cell r="Y107" t="str">
            <v>Millicom International Cellular S.A</v>
          </cell>
        </row>
        <row r="108">
          <cell r="Y108" t="str">
            <v>Modern Times Group AB</v>
          </cell>
        </row>
        <row r="109">
          <cell r="Y109" t="str">
            <v xml:space="preserve">Nacka Kommun </v>
          </cell>
        </row>
        <row r="110">
          <cell r="Y110" t="str">
            <v>Natixis Structured Issuance SA</v>
          </cell>
        </row>
        <row r="111">
          <cell r="Y111" t="str">
            <v>NCC Treasury AB</v>
          </cell>
        </row>
        <row r="112">
          <cell r="Y112" t="str">
            <v>Neste Oil Oyj</v>
          </cell>
        </row>
        <row r="113">
          <cell r="Y113" t="str">
            <v>Nobina</v>
          </cell>
        </row>
        <row r="114">
          <cell r="Y114" t="str">
            <v>Nobina Europe</v>
          </cell>
        </row>
        <row r="115">
          <cell r="Y115" t="str">
            <v>Nokian Renkaat Oyj</v>
          </cell>
        </row>
        <row r="116">
          <cell r="Y116" t="str">
            <v>Nordax Finans AB</v>
          </cell>
        </row>
        <row r="117">
          <cell r="Y117" t="str">
            <v>Nordea Bank AB</v>
          </cell>
        </row>
        <row r="118">
          <cell r="Y118" t="str">
            <v>Nordea Bank Finland Abp</v>
          </cell>
        </row>
        <row r="119">
          <cell r="Y119" t="str">
            <v>Nordea Hypotek AB (publ)</v>
          </cell>
        </row>
        <row r="120">
          <cell r="Y120" t="str">
            <v>Norrköpings kommun</v>
          </cell>
        </row>
        <row r="121">
          <cell r="Y121" t="str">
            <v xml:space="preserve">Norrtälje Kommun </v>
          </cell>
        </row>
        <row r="122">
          <cell r="Y122" t="str">
            <v xml:space="preserve">Nynas AB (publ) </v>
          </cell>
        </row>
        <row r="123">
          <cell r="Y123" t="str">
            <v>Opus Group AB (publ)</v>
          </cell>
        </row>
        <row r="124">
          <cell r="Y124" t="str">
            <v>Oulun Kaupunki</v>
          </cell>
        </row>
        <row r="125">
          <cell r="Y125" t="str">
            <v>Outokumpu Oyj</v>
          </cell>
        </row>
        <row r="126">
          <cell r="Y126" t="str">
            <v>Outotec Oyj</v>
          </cell>
        </row>
        <row r="127">
          <cell r="Y127" t="str">
            <v>Orion Oyj</v>
          </cell>
        </row>
        <row r="128">
          <cell r="Y128" t="str">
            <v xml:space="preserve">Oscar Properties Holding AB </v>
          </cell>
        </row>
        <row r="129">
          <cell r="Y129" t="str">
            <v>PA Resources AB</v>
          </cell>
        </row>
        <row r="130">
          <cell r="Y130" t="str">
            <v>PEAB AB</v>
          </cell>
        </row>
        <row r="131">
          <cell r="Y131" t="str">
            <v>PKC Group Oyj</v>
          </cell>
        </row>
        <row r="132">
          <cell r="Y132" t="str">
            <v>Pohjola Pankki Oyj</v>
          </cell>
        </row>
        <row r="133">
          <cell r="Y133" t="str">
            <v>PostNord AB</v>
          </cell>
        </row>
        <row r="134">
          <cell r="Y134" t="str">
            <v>PWT Holding A/S</v>
          </cell>
        </row>
        <row r="135">
          <cell r="Y135" t="str">
            <v xml:space="preserve">Ramirent Oyj </v>
          </cell>
        </row>
        <row r="136">
          <cell r="Y136" t="str">
            <v>Rikshem AB</v>
          </cell>
        </row>
        <row r="137">
          <cell r="Y137" t="str">
            <v>Royal Bank of Canada</v>
          </cell>
        </row>
        <row r="138">
          <cell r="Y138" t="str">
            <v>Rus Forest AB</v>
          </cell>
        </row>
        <row r="139">
          <cell r="Y139" t="str">
            <v>SAAB AB</v>
          </cell>
        </row>
        <row r="140">
          <cell r="Y140" t="str">
            <v>SAS AB (publ)</v>
          </cell>
        </row>
        <row r="141">
          <cell r="Y141" t="str">
            <v>Sagax AB</v>
          </cell>
        </row>
        <row r="142">
          <cell r="Y142" t="str">
            <v>Sandvik AB</v>
          </cell>
        </row>
        <row r="143">
          <cell r="Y143" t="str">
            <v>Sato Oyj</v>
          </cell>
        </row>
        <row r="144">
          <cell r="Y144" t="str">
            <v>Skandiabanken AB</v>
          </cell>
        </row>
        <row r="145">
          <cell r="Y145" t="str">
            <v>Skandinaviska Enskilda Banken AB</v>
          </cell>
        </row>
        <row r="146">
          <cell r="Y146" t="str">
            <v>Skanska Financial Services</v>
          </cell>
        </row>
        <row r="147">
          <cell r="Y147" t="str">
            <v>SKF AB</v>
          </cell>
        </row>
        <row r="148">
          <cell r="Y148" t="str">
            <v>Societe Generale Acceptance NV</v>
          </cell>
        </row>
        <row r="149">
          <cell r="Y149" t="str">
            <v>Sparbanken 1826</v>
          </cell>
        </row>
        <row r="150">
          <cell r="Y150" t="str">
            <v>Sparbanken Finn</v>
          </cell>
        </row>
        <row r="151">
          <cell r="Y151" t="str">
            <v>Sparbanken Gripen</v>
          </cell>
        </row>
        <row r="152">
          <cell r="Y152" t="str">
            <v>Sparbanken Syd</v>
          </cell>
        </row>
        <row r="153">
          <cell r="Y153" t="str">
            <v>Sparbanken Öresund AB</v>
          </cell>
        </row>
        <row r="154">
          <cell r="Y154" t="str">
            <v>Specialfastigheter Sverige AB</v>
          </cell>
        </row>
        <row r="155">
          <cell r="Y155" t="str">
            <v>Sponda Oyj</v>
          </cell>
        </row>
        <row r="156">
          <cell r="Y156" t="str">
            <v>SPP Livförsäkringar AB</v>
          </cell>
        </row>
        <row r="157">
          <cell r="Y157" t="str">
            <v>SRV Yhtiöt Oyj</v>
          </cell>
        </row>
        <row r="158">
          <cell r="Y158" t="str">
            <v>St1 Nordic Corporation</v>
          </cell>
        </row>
        <row r="159">
          <cell r="Y159" t="str">
            <v>SSAB AB</v>
          </cell>
        </row>
        <row r="160">
          <cell r="Y160" t="str">
            <v>SSM Holding AB</v>
          </cell>
        </row>
        <row r="161">
          <cell r="Y161" t="str">
            <v>Stadshypotek AB</v>
          </cell>
        </row>
        <row r="162">
          <cell r="Y162" t="str">
            <v>Stockholms Läns Landsting</v>
          </cell>
        </row>
        <row r="163">
          <cell r="Y163" t="str">
            <v>Stockholms Stad</v>
          </cell>
        </row>
        <row r="164">
          <cell r="Y164" t="str">
            <v>Stockmann Oyj Abp</v>
          </cell>
        </row>
        <row r="165">
          <cell r="Y165" t="str">
            <v>Storebaelt A/S</v>
          </cell>
        </row>
        <row r="166">
          <cell r="Y166" t="str">
            <v>Stronghold Invest AB</v>
          </cell>
        </row>
        <row r="167">
          <cell r="Y167" t="str">
            <v>Studsvik AB</v>
          </cell>
        </row>
        <row r="168">
          <cell r="Y168" t="str">
            <v>Sundsvalls Kommun</v>
          </cell>
        </row>
        <row r="169">
          <cell r="Y169" t="str">
            <v>Suomen Hypoteekkiyhdistys</v>
          </cell>
        </row>
        <row r="170">
          <cell r="Y170" t="str">
            <v>Suominen Oyj</v>
          </cell>
        </row>
        <row r="171">
          <cell r="Y171" t="str">
            <v>Suomen Valtio</v>
          </cell>
        </row>
        <row r="172">
          <cell r="Y172" t="str">
            <v>Sveaskog AB</v>
          </cell>
        </row>
        <row r="173">
          <cell r="Y173" t="str">
            <v>Swedavia AB</v>
          </cell>
        </row>
        <row r="174">
          <cell r="Y174" t="str">
            <v>Swedbank AB</v>
          </cell>
        </row>
        <row r="175">
          <cell r="Y175" t="str">
            <v>Swedbank Hypotek AB</v>
          </cell>
        </row>
        <row r="176">
          <cell r="Y176" t="str">
            <v>Swedbank Sjuhärad AB</v>
          </cell>
        </row>
        <row r="177">
          <cell r="Y177" t="str">
            <v>Swedish Match AB</v>
          </cell>
        </row>
        <row r="178">
          <cell r="Y178" t="str">
            <v>Svensk Fastighetsfinansiering AB (Publ)</v>
          </cell>
        </row>
        <row r="179">
          <cell r="Y179" t="str">
            <v>Svensk Hypotekspension Fond 1 AB</v>
          </cell>
        </row>
        <row r="180">
          <cell r="Y180" t="str">
            <v>Svenska Handelsbanken AB</v>
          </cell>
        </row>
        <row r="181">
          <cell r="Y181" t="str">
            <v>Svenska Staten</v>
          </cell>
        </row>
        <row r="182">
          <cell r="Y182" t="str">
            <v>Södertälje Kommun</v>
          </cell>
        </row>
        <row r="183">
          <cell r="Y183" t="str">
            <v>Taaleritehdas Oyj</v>
          </cell>
        </row>
        <row r="184">
          <cell r="Y184" t="str">
            <v xml:space="preserve">Telefonplan Stockholm Property AB                 </v>
          </cell>
        </row>
        <row r="185">
          <cell r="Y185" t="str">
            <v>Tieto Oyj</v>
          </cell>
        </row>
        <row r="186">
          <cell r="Y186" t="str">
            <v>The Royal Bank of Scotland NV</v>
          </cell>
        </row>
        <row r="187">
          <cell r="Y187" t="str">
            <v>The Royal Bank of Scotland Plc</v>
          </cell>
        </row>
        <row r="188">
          <cell r="Y188" t="str">
            <v>Tornator Oyj</v>
          </cell>
        </row>
        <row r="189">
          <cell r="Y189" t="str">
            <v xml:space="preserve">TradeDoubler AB </v>
          </cell>
        </row>
        <row r="190">
          <cell r="Y190" t="str">
            <v>Trelleborg Treasury AB</v>
          </cell>
        </row>
        <row r="191">
          <cell r="Y191" t="str">
            <v>Trigon Agri A/S</v>
          </cell>
        </row>
        <row r="192">
          <cell r="Y192" t="str">
            <v>Turun kaupunki</v>
          </cell>
        </row>
        <row r="193">
          <cell r="Y193" t="str">
            <v>Täby Kommun</v>
          </cell>
        </row>
        <row r="194">
          <cell r="Y194" t="str">
            <v>UBS AG, Jersey Branch</v>
          </cell>
        </row>
        <row r="195">
          <cell r="Y195" t="str">
            <v>UBS AG, London Branch</v>
          </cell>
        </row>
        <row r="196">
          <cell r="Y196" t="str">
            <v>Uppsala Kommun</v>
          </cell>
        </row>
        <row r="197">
          <cell r="Y197" t="str">
            <v>Wa Wallvision AB (Publ)</v>
          </cell>
        </row>
        <row r="198">
          <cell r="Y198" t="str">
            <v>Wallenstam AB</v>
          </cell>
        </row>
        <row r="199">
          <cell r="Y199" t="str">
            <v>Wihlborgs Fastigheter AB</v>
          </cell>
        </row>
        <row r="200">
          <cell r="Y200" t="str">
            <v>Vantaa</v>
          </cell>
        </row>
        <row r="201">
          <cell r="Y201" t="str">
            <v>Vacse AB (publ)</v>
          </cell>
        </row>
        <row r="202">
          <cell r="Y202" t="str">
            <v>Vasakronan AB</v>
          </cell>
        </row>
        <row r="203">
          <cell r="Y203" t="str">
            <v xml:space="preserve">Vellinge Kommun </v>
          </cell>
        </row>
        <row r="204">
          <cell r="Y204" t="str">
            <v>Volvofinans Bank AB</v>
          </cell>
        </row>
        <row r="205">
          <cell r="Y205" t="str">
            <v>Västerås Stad</v>
          </cell>
        </row>
        <row r="206">
          <cell r="Y206" t="str">
            <v>Ålandsbanken Abp</v>
          </cell>
        </row>
        <row r="207">
          <cell r="Y207" t="str">
            <v>Örebro kommun</v>
          </cell>
        </row>
        <row r="208">
          <cell r="Y208" t="str">
            <v>Öresundskonsortiet</v>
          </cell>
        </row>
        <row r="209">
          <cell r="Y209" t="str">
            <v>Östersunds kommun</v>
          </cell>
        </row>
        <row r="210">
          <cell r="Y210" t="str">
            <v>Öresundskonsortiet</v>
          </cell>
        </row>
        <row r="211">
          <cell r="Y211" t="str">
            <v>Östersunds kommun</v>
          </cell>
        </row>
        <row r="212">
          <cell r="Y212" t="str">
            <v xml:space="preserve">ÅR Packaging Group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433</v>
      </c>
      <c r="M5" s="244"/>
      <c r="N5" s="243" t="s">
        <v>434</v>
      </c>
      <c r="O5" s="244"/>
      <c r="P5" s="243" t="s">
        <v>435</v>
      </c>
      <c r="Q5" s="244"/>
      <c r="R5" s="243" t="s">
        <v>436</v>
      </c>
      <c r="S5" s="244"/>
      <c r="T5" s="243" t="s">
        <v>437</v>
      </c>
      <c r="U5" s="244"/>
      <c r="V5" s="243" t="s">
        <v>438</v>
      </c>
      <c r="W5" s="244"/>
      <c r="X5" s="243" t="s">
        <v>439</v>
      </c>
      <c r="Y5" s="244"/>
      <c r="Z5" s="243" t="s">
        <v>440</v>
      </c>
      <c r="AA5" s="244"/>
      <c r="AB5" s="243" t="s">
        <v>441</v>
      </c>
      <c r="AC5" s="244"/>
      <c r="AD5" s="243" t="s">
        <v>442</v>
      </c>
      <c r="AE5" s="244"/>
      <c r="AF5" s="243" t="s">
        <v>443</v>
      </c>
      <c r="AG5" s="244"/>
      <c r="AH5" s="243" t="s">
        <v>444</v>
      </c>
      <c r="AI5" s="244"/>
      <c r="AJ5" s="243" t="s">
        <v>445</v>
      </c>
      <c r="AK5" s="244"/>
      <c r="AL5" s="243" t="s">
        <v>446</v>
      </c>
      <c r="AM5" s="244"/>
      <c r="AN5" s="243" t="s">
        <v>447</v>
      </c>
      <c r="AO5" s="244"/>
      <c r="AP5" s="243" t="s">
        <v>448</v>
      </c>
      <c r="AQ5" s="244"/>
      <c r="AR5" s="243" t="s">
        <v>449</v>
      </c>
      <c r="AS5" s="244"/>
      <c r="AT5" s="243" t="s">
        <v>450</v>
      </c>
      <c r="AU5" s="244"/>
      <c r="AV5" s="243" t="s">
        <v>451</v>
      </c>
      <c r="AW5" s="244"/>
      <c r="AX5" s="243" t="s">
        <v>452</v>
      </c>
      <c r="AY5" s="244"/>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headerFooter>
    <oddFooter>&amp;R&amp;H&amp;"Times New Roman,Normal"&amp;7D-1856046-v1</oddFooter>
  </headerFooter>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4" t="s">
        <v>860</v>
      </c>
      <c r="B4" s="254"/>
      <c r="C4" s="254"/>
      <c r="D4" s="254"/>
      <c r="E4" s="254"/>
      <c r="F4" s="254"/>
      <c r="G4" s="254"/>
      <c r="H4" s="254"/>
      <c r="I4" s="254"/>
      <c r="J4" s="254"/>
      <c r="K4" s="254"/>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6" t="s">
        <v>1016</v>
      </c>
      <c r="T5" s="247"/>
      <c r="U5" s="247"/>
      <c r="V5" s="247"/>
      <c r="W5" s="247"/>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&amp;R&amp;H&amp;"Times New Roman,Normal"&amp;7D-1856046-v1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pageSetup paperSize="9" orientation="portrait" r:id="rId1"/>
  <headerFooter>
    <oddFooter>&amp;R&amp;H&amp;"Times New Roman,Normal"&amp;7D-1856046-v1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headerFooter>
    <oddFooter>&amp;R&amp;H&amp;"Times New Roman,Normal"&amp;7D-1856046-v1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pageSetup paperSize="9" orientation="portrait" r:id="rId1"/>
  <headerFooter>
    <oddFooter>&amp;R&amp;H&amp;"Times New Roman,Normal"&amp;7D-1856046-v1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6" t="s">
        <v>1016</v>
      </c>
      <c r="T5" s="247"/>
      <c r="U5" s="247"/>
      <c r="V5" s="247"/>
      <c r="W5" s="247"/>
      <c r="X5" s="246" t="s">
        <v>1077</v>
      </c>
      <c r="Y5" s="247"/>
      <c r="Z5" s="247"/>
      <c r="AA5" s="247"/>
      <c r="AB5" s="247"/>
      <c r="AC5" s="246" t="s">
        <v>1078</v>
      </c>
      <c r="AD5" s="247"/>
      <c r="AE5" s="247"/>
      <c r="AF5" s="247"/>
      <c r="AG5" s="247"/>
      <c r="AH5" s="246" t="s">
        <v>1079</v>
      </c>
      <c r="AI5" s="247"/>
      <c r="AJ5" s="247"/>
      <c r="AK5" s="247"/>
      <c r="AL5" s="247"/>
      <c r="AM5" s="246" t="s">
        <v>1080</v>
      </c>
      <c r="AN5" s="247"/>
      <c r="AO5" s="247"/>
      <c r="AP5" s="247"/>
      <c r="AQ5" s="247"/>
      <c r="AR5" s="246" t="s">
        <v>1081</v>
      </c>
      <c r="AS5" s="247"/>
      <c r="AT5" s="247"/>
      <c r="AU5" s="247"/>
      <c r="AV5" s="247"/>
      <c r="AW5" s="246" t="s">
        <v>1082</v>
      </c>
      <c r="AX5" s="247"/>
      <c r="AY5" s="247"/>
      <c r="AZ5" s="247"/>
      <c r="BA5" s="247"/>
      <c r="BB5" s="246" t="s">
        <v>1083</v>
      </c>
      <c r="BC5" s="247"/>
      <c r="BD5" s="247"/>
      <c r="BE5" s="247"/>
      <c r="BF5" s="247"/>
      <c r="BG5" s="246" t="s">
        <v>1084</v>
      </c>
      <c r="BH5" s="247"/>
      <c r="BI5" s="247"/>
      <c r="BJ5" s="247"/>
      <c r="BK5" s="247"/>
      <c r="BL5" s="246" t="s">
        <v>1085</v>
      </c>
      <c r="BM5" s="247"/>
      <c r="BN5" s="247"/>
      <c r="BO5" s="247"/>
      <c r="BP5" s="247"/>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headerFooter>
    <oddFooter>&amp;R&amp;H&amp;"Times New Roman,Normal"&amp;7D-1856046-v1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8" sqref="T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500</v>
      </c>
      <c r="D2" s="64" t="s">
        <v>1519</v>
      </c>
      <c r="E2" s="65" t="s">
        <v>35</v>
      </c>
      <c r="F2" s="64" t="s">
        <v>289</v>
      </c>
      <c r="G2" s="4">
        <v>41983</v>
      </c>
      <c r="H2" s="95" t="str">
        <f>IF(C2="-","",VLOOKUP(C2,CouponBondIssuersTable,2,0))</f>
        <v>BAYP</v>
      </c>
      <c r="I2" s="95" t="str">
        <f>IF(D2="-","",IFERROR(VLOOKUP(D2,CouponLeadManagersTable,2,0),""))</f>
        <v>ABG</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1520</v>
      </c>
      <c r="B7" s="83" t="s">
        <v>500</v>
      </c>
      <c r="C7" s="242" t="s">
        <v>1521</v>
      </c>
      <c r="D7" s="64" t="s">
        <v>1522</v>
      </c>
      <c r="E7" s="65">
        <v>1000000</v>
      </c>
      <c r="F7" s="64" t="s">
        <v>35</v>
      </c>
      <c r="G7" s="64" t="s">
        <v>354</v>
      </c>
      <c r="H7" s="64"/>
      <c r="I7" s="84">
        <v>14</v>
      </c>
      <c r="J7" s="64">
        <v>1</v>
      </c>
      <c r="K7" s="4">
        <v>42325</v>
      </c>
      <c r="L7" s="4">
        <v>43786</v>
      </c>
      <c r="M7" s="4" t="s">
        <v>1163</v>
      </c>
      <c r="N7" s="51" t="s">
        <v>423</v>
      </c>
      <c r="O7" s="65">
        <v>650000000</v>
      </c>
      <c r="P7" s="4">
        <v>41960</v>
      </c>
      <c r="Q7" s="4">
        <v>41961</v>
      </c>
      <c r="R7" s="4">
        <v>43786</v>
      </c>
      <c r="S7" s="4">
        <v>43775</v>
      </c>
      <c r="T7" s="85" t="s">
        <v>1523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83"/>
      <c r="D10" s="83"/>
      <c r="E10" s="83"/>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2">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8: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Q7:R7">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8:Q106">
      <formula1>1</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7" fitToHeight="0" orientation="landscape" r:id="rId1"/>
  <headerFooter>
    <oddFooter>&amp;R&amp;H&amp;"Times New Roman,Normal"&amp;7D-1856046-v1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headerFooter>
    <oddFooter>&amp;R&amp;H&amp;"Times New Roman,Normal"&amp;7D-1856046-v1</oddFooter>
  </headerFooter>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2"/>
  <sheetViews>
    <sheetView zoomScale="70" zoomScaleNormal="70" workbookViewId="0">
      <pane xSplit="1" ySplit="1" topLeftCell="X2" activePane="bottomRight" state="frozen"/>
      <selection pane="topRight" activeCell="B1" sqref="B1"/>
      <selection pane="bottomLeft" activeCell="A2" sqref="A2"/>
      <selection pane="bottomRight" activeCell="AB4" sqref="AB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1265</v>
      </c>
      <c r="V26" s="232" t="s">
        <v>1257</v>
      </c>
      <c r="W26" s="232" t="s">
        <v>1322</v>
      </c>
      <c r="Y26" s="236" t="s">
        <v>1202</v>
      </c>
      <c r="Z26" s="237" t="s">
        <v>1203</v>
      </c>
      <c r="AA26" s="233" t="s">
        <v>1321</v>
      </c>
      <c r="AB26" s="233" t="s">
        <v>1185</v>
      </c>
      <c r="AC26" s="233" t="s">
        <v>1301</v>
      </c>
    </row>
    <row r="27" spans="2:29">
      <c r="S27" s="169" t="s">
        <v>1189</v>
      </c>
      <c r="T27" s="170" t="s">
        <v>1190</v>
      </c>
      <c r="U27" s="232" t="s">
        <v>1266</v>
      </c>
      <c r="V27" s="232" t="s">
        <v>1258</v>
      </c>
      <c r="W27" s="232" t="s">
        <v>1322</v>
      </c>
      <c r="Y27" s="236" t="s">
        <v>1275</v>
      </c>
      <c r="Z27" s="237" t="s">
        <v>1276</v>
      </c>
      <c r="AA27" s="233" t="s">
        <v>216</v>
      </c>
      <c r="AB27" s="233" t="s">
        <v>44</v>
      </c>
      <c r="AC27" s="233" t="s">
        <v>1301</v>
      </c>
    </row>
    <row r="28" spans="2:29">
      <c r="S28" s="146" t="s">
        <v>820</v>
      </c>
      <c r="T28" s="147" t="s">
        <v>819</v>
      </c>
      <c r="U28" s="232" t="s">
        <v>1267</v>
      </c>
      <c r="V28" s="232" t="s">
        <v>1259</v>
      </c>
      <c r="W28" s="232" t="s">
        <v>1322</v>
      </c>
      <c r="Y28" s="236" t="s">
        <v>825</v>
      </c>
      <c r="Z28" s="237" t="s">
        <v>826</v>
      </c>
      <c r="AA28" s="233" t="s">
        <v>1265</v>
      </c>
      <c r="AB28" s="233" t="s">
        <v>1257</v>
      </c>
      <c r="AC28" s="233" t="s">
        <v>1322</v>
      </c>
    </row>
    <row r="29" spans="2:29">
      <c r="S29" s="169" t="s">
        <v>462</v>
      </c>
      <c r="T29" s="170" t="s">
        <v>25</v>
      </c>
      <c r="U29" s="232" t="s">
        <v>1268</v>
      </c>
      <c r="V29" s="232" t="s">
        <v>1260</v>
      </c>
      <c r="W29" s="232" t="s">
        <v>1322</v>
      </c>
      <c r="Y29" s="236" t="s">
        <v>1436</v>
      </c>
      <c r="Z29" s="237" t="s">
        <v>1435</v>
      </c>
      <c r="AA29" s="233" t="s">
        <v>1266</v>
      </c>
      <c r="AB29" s="233" t="s">
        <v>1258</v>
      </c>
      <c r="AC29" s="233" t="s">
        <v>1322</v>
      </c>
    </row>
    <row r="30" spans="2:29">
      <c r="S30" s="146" t="s">
        <v>821</v>
      </c>
      <c r="T30" s="147" t="s">
        <v>822</v>
      </c>
      <c r="U30" s="232" t="s">
        <v>1269</v>
      </c>
      <c r="V30" s="232" t="s">
        <v>1261</v>
      </c>
      <c r="W30" s="232" t="s">
        <v>1322</v>
      </c>
      <c r="Y30" s="236" t="s">
        <v>1288</v>
      </c>
      <c r="Z30" s="237" t="s">
        <v>1289</v>
      </c>
      <c r="AA30" s="233" t="s">
        <v>1267</v>
      </c>
      <c r="AB30" s="233" t="s">
        <v>1259</v>
      </c>
      <c r="AC30" s="233" t="s">
        <v>1322</v>
      </c>
    </row>
    <row r="31" spans="2:29">
      <c r="S31" s="146" t="s">
        <v>216</v>
      </c>
      <c r="T31" s="147" t="s">
        <v>26</v>
      </c>
      <c r="U31" s="232" t="s">
        <v>1270</v>
      </c>
      <c r="V31" s="232" t="s">
        <v>1262</v>
      </c>
      <c r="W31" s="232" t="s">
        <v>1322</v>
      </c>
      <c r="Y31" s="236" t="s">
        <v>504</v>
      </c>
      <c r="Z31" s="237" t="s">
        <v>505</v>
      </c>
      <c r="AA31" s="233" t="s">
        <v>1268</v>
      </c>
      <c r="AB31" s="233" t="s">
        <v>1260</v>
      </c>
      <c r="AC31" s="233" t="s">
        <v>1322</v>
      </c>
    </row>
    <row r="32" spans="2:29">
      <c r="S32" s="146" t="s">
        <v>463</v>
      </c>
      <c r="T32" s="147" t="s">
        <v>311</v>
      </c>
      <c r="U32" s="232" t="s">
        <v>489</v>
      </c>
      <c r="V32" s="232" t="s">
        <v>41</v>
      </c>
      <c r="W32" s="232" t="s">
        <v>1322</v>
      </c>
      <c r="Y32" s="236" t="s">
        <v>474</v>
      </c>
      <c r="Z32" s="237" t="s">
        <v>24</v>
      </c>
      <c r="AA32" s="233" t="s">
        <v>1269</v>
      </c>
      <c r="AB32" s="233" t="s">
        <v>1261</v>
      </c>
      <c r="AC32" s="233" t="s">
        <v>1322</v>
      </c>
    </row>
    <row r="33" spans="19:29">
      <c r="S33" s="169" t="s">
        <v>1181</v>
      </c>
      <c r="T33" s="170" t="s">
        <v>1182</v>
      </c>
      <c r="U33" s="232" t="s">
        <v>1271</v>
      </c>
      <c r="V33" s="232" t="s">
        <v>1263</v>
      </c>
      <c r="W33" s="232" t="s">
        <v>1322</v>
      </c>
      <c r="Y33" s="236" t="s">
        <v>1285</v>
      </c>
      <c r="Z33" s="237" t="s">
        <v>1286</v>
      </c>
      <c r="AA33" s="233" t="s">
        <v>489</v>
      </c>
      <c r="AB33" s="233" t="s">
        <v>41</v>
      </c>
      <c r="AC33" s="233" t="s">
        <v>1322</v>
      </c>
    </row>
    <row r="34" spans="19:29">
      <c r="S34" s="169" t="s">
        <v>461</v>
      </c>
      <c r="T34" s="170" t="s">
        <v>22</v>
      </c>
      <c r="U34" s="232" t="s">
        <v>1272</v>
      </c>
      <c r="V34" s="232" t="s">
        <v>1264</v>
      </c>
      <c r="W34" s="232" t="s">
        <v>1322</v>
      </c>
      <c r="Y34" s="236" t="s">
        <v>1204</v>
      </c>
      <c r="Z34" s="237" t="s">
        <v>1205</v>
      </c>
      <c r="AA34" s="233" t="s">
        <v>1271</v>
      </c>
      <c r="AB34" s="233" t="s">
        <v>1263</v>
      </c>
      <c r="AC34" s="233" t="s">
        <v>1322</v>
      </c>
    </row>
    <row r="35" spans="19:29">
      <c r="S35" s="169" t="s">
        <v>1193</v>
      </c>
      <c r="T35" s="170" t="s">
        <v>1192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U47" s="117"/>
      <c r="V47" s="117"/>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765</v>
      </c>
      <c r="Z144" s="237" t="s">
        <v>1241</v>
      </c>
    </row>
    <row r="145" spans="25:26">
      <c r="Y145" s="236" t="s">
        <v>464</v>
      </c>
      <c r="Z145" s="237" t="s">
        <v>199</v>
      </c>
    </row>
    <row r="146" spans="25:26">
      <c r="Y146" s="236" t="s">
        <v>1239</v>
      </c>
      <c r="Z146" s="237" t="s">
        <v>1240</v>
      </c>
    </row>
    <row r="147" spans="25:26">
      <c r="Y147" s="236" t="s">
        <v>534</v>
      </c>
      <c r="Z147" s="237" t="s">
        <v>204</v>
      </c>
    </row>
    <row r="148" spans="25:26">
      <c r="Y148" s="236" t="s">
        <v>462</v>
      </c>
      <c r="Z148" s="237" t="s">
        <v>25</v>
      </c>
    </row>
    <row r="149" spans="25:26">
      <c r="Y149" s="236" t="s">
        <v>535</v>
      </c>
      <c r="Z149" s="237" t="s">
        <v>536</v>
      </c>
    </row>
    <row r="150" spans="25:26">
      <c r="Y150" s="236" t="s">
        <v>537</v>
      </c>
      <c r="Z150" s="237" t="s">
        <v>538</v>
      </c>
    </row>
    <row r="151" spans="25:26">
      <c r="Y151" s="236" t="s">
        <v>539</v>
      </c>
      <c r="Z151" s="237" t="s">
        <v>540</v>
      </c>
    </row>
    <row r="152" spans="25:26">
      <c r="Y152" s="236" t="s">
        <v>1367</v>
      </c>
      <c r="Z152" s="237" t="s">
        <v>1368</v>
      </c>
    </row>
    <row r="153" spans="25:26">
      <c r="Y153" s="236" t="s">
        <v>541</v>
      </c>
      <c r="Z153" s="237" t="s">
        <v>542</v>
      </c>
    </row>
    <row r="154" spans="25:26">
      <c r="Y154" s="236" t="s">
        <v>543</v>
      </c>
      <c r="Z154" s="237" t="s">
        <v>544</v>
      </c>
    </row>
    <row r="155" spans="25:26">
      <c r="Y155" s="236" t="s">
        <v>821</v>
      </c>
      <c r="Z155" s="237" t="s">
        <v>822</v>
      </c>
    </row>
    <row r="156" spans="25:26">
      <c r="Y156" s="236" t="s">
        <v>1379</v>
      </c>
      <c r="Z156" s="237" t="s">
        <v>1380</v>
      </c>
    </row>
    <row r="157" spans="25:26">
      <c r="Y157" s="236" t="s">
        <v>1335</v>
      </c>
      <c r="Z157" s="237" t="s">
        <v>1336</v>
      </c>
    </row>
    <row r="158" spans="25:26">
      <c r="Y158" s="236" t="s">
        <v>1394</v>
      </c>
      <c r="Z158" s="237" t="s">
        <v>1395</v>
      </c>
    </row>
    <row r="159" spans="25:26">
      <c r="Y159" s="236" t="s">
        <v>545</v>
      </c>
      <c r="Z159" s="237" t="s">
        <v>589</v>
      </c>
    </row>
    <row r="160" spans="25:26">
      <c r="Y160" s="236" t="s">
        <v>1516</v>
      </c>
      <c r="Z160" s="237" t="s">
        <v>1517</v>
      </c>
    </row>
    <row r="161" spans="25:26">
      <c r="Y161" s="236" t="s">
        <v>546</v>
      </c>
      <c r="Z161" s="237" t="s">
        <v>547</v>
      </c>
    </row>
    <row r="162" spans="25:26">
      <c r="Y162" s="236" t="s">
        <v>590</v>
      </c>
      <c r="Z162" s="237" t="s">
        <v>548</v>
      </c>
    </row>
    <row r="163" spans="25:26">
      <c r="Y163" s="236" t="s">
        <v>549</v>
      </c>
      <c r="Z163" s="237" t="s">
        <v>550</v>
      </c>
    </row>
    <row r="164" spans="25:26">
      <c r="Y164" s="236" t="s">
        <v>1089</v>
      </c>
      <c r="Z164" s="237" t="s">
        <v>1090</v>
      </c>
    </row>
    <row r="165" spans="25:26">
      <c r="Y165" s="236" t="s">
        <v>551</v>
      </c>
      <c r="Z165" s="237" t="s">
        <v>591</v>
      </c>
    </row>
    <row r="166" spans="25:26">
      <c r="Y166" s="236" t="s">
        <v>1481</v>
      </c>
      <c r="Z166" s="237" t="s">
        <v>1482</v>
      </c>
    </row>
    <row r="167" spans="25:26">
      <c r="Y167" s="236" t="s">
        <v>1242</v>
      </c>
      <c r="Z167" s="237" t="s">
        <v>1243</v>
      </c>
    </row>
    <row r="168" spans="25:26">
      <c r="Y168" s="236" t="s">
        <v>552</v>
      </c>
      <c r="Z168" s="237" t="s">
        <v>553</v>
      </c>
    </row>
    <row r="169" spans="25:26">
      <c r="Y169" s="236" t="s">
        <v>607</v>
      </c>
      <c r="Z169" s="237" t="s">
        <v>608</v>
      </c>
    </row>
    <row r="170" spans="25:26">
      <c r="Y170" s="236" t="s">
        <v>1464</v>
      </c>
      <c r="Z170" s="237" t="s">
        <v>1465</v>
      </c>
    </row>
    <row r="171" spans="25:26">
      <c r="Y171" s="236" t="s">
        <v>592</v>
      </c>
      <c r="Z171" s="237" t="s">
        <v>593</v>
      </c>
    </row>
    <row r="172" spans="25:26">
      <c r="Y172" s="236" t="s">
        <v>554</v>
      </c>
      <c r="Z172" s="237" t="s">
        <v>555</v>
      </c>
    </row>
    <row r="173" spans="25:26">
      <c r="Y173" s="236" t="s">
        <v>1244</v>
      </c>
      <c r="Z173" s="237" t="s">
        <v>1245</v>
      </c>
    </row>
    <row r="174" spans="25:26">
      <c r="Y174" s="236" t="s">
        <v>216</v>
      </c>
      <c r="Z174" s="237" t="s">
        <v>26</v>
      </c>
    </row>
    <row r="175" spans="25:26">
      <c r="Y175" s="236" t="s">
        <v>556</v>
      </c>
      <c r="Z175" s="237" t="s">
        <v>557</v>
      </c>
    </row>
    <row r="176" spans="25:26">
      <c r="Y176" s="236" t="s">
        <v>558</v>
      </c>
      <c r="Z176" s="237" t="s">
        <v>594</v>
      </c>
    </row>
    <row r="177" spans="25:26">
      <c r="Y177" s="236" t="s">
        <v>559</v>
      </c>
      <c r="Z177" s="237" t="s">
        <v>595</v>
      </c>
    </row>
    <row r="178" spans="25:26">
      <c r="Y178" s="236" t="s">
        <v>1237</v>
      </c>
      <c r="Z178" s="237" t="s">
        <v>1238</v>
      </c>
    </row>
    <row r="179" spans="25:26">
      <c r="Y179" s="236" t="s">
        <v>560</v>
      </c>
      <c r="Z179" s="237" t="s">
        <v>596</v>
      </c>
    </row>
    <row r="180" spans="25:26">
      <c r="Y180" s="236" t="s">
        <v>461</v>
      </c>
      <c r="Z180" s="237" t="s">
        <v>22</v>
      </c>
    </row>
    <row r="181" spans="25:26">
      <c r="Y181" s="236" t="s">
        <v>561</v>
      </c>
      <c r="Z181" s="237" t="s">
        <v>597</v>
      </c>
    </row>
    <row r="182" spans="25:26">
      <c r="Y182" s="236" t="s">
        <v>562</v>
      </c>
      <c r="Z182" s="237" t="s">
        <v>563</v>
      </c>
    </row>
    <row r="183" spans="25:26">
      <c r="Y183" s="236" t="s">
        <v>1460</v>
      </c>
      <c r="Z183" s="237" t="s">
        <v>1461</v>
      </c>
    </row>
    <row r="184" spans="25:26">
      <c r="Y184" s="236" t="s">
        <v>1433</v>
      </c>
      <c r="Z184" s="237" t="s">
        <v>1434</v>
      </c>
    </row>
    <row r="185" spans="25:26">
      <c r="Y185" s="236" t="s">
        <v>225</v>
      </c>
      <c r="Z185" s="237" t="s">
        <v>1251</v>
      </c>
    </row>
    <row r="186" spans="25:26">
      <c r="Y186" s="236" t="s">
        <v>472</v>
      </c>
      <c r="Z186" s="237" t="s">
        <v>319</v>
      </c>
    </row>
    <row r="187" spans="25:26">
      <c r="Y187" s="236" t="s">
        <v>471</v>
      </c>
      <c r="Z187" s="237" t="s">
        <v>276</v>
      </c>
    </row>
    <row r="188" spans="25:26">
      <c r="Y188" s="236" t="s">
        <v>1155</v>
      </c>
      <c r="Z188" s="237" t="s">
        <v>1156</v>
      </c>
    </row>
    <row r="189" spans="25:26">
      <c r="Y189" s="236" t="s">
        <v>1345</v>
      </c>
      <c r="Z189" s="237" t="s">
        <v>1346</v>
      </c>
    </row>
    <row r="190" spans="25:26">
      <c r="Y190" s="236" t="s">
        <v>1501</v>
      </c>
      <c r="Z190" s="237" t="s">
        <v>1502</v>
      </c>
    </row>
    <row r="191" spans="25:26">
      <c r="Y191" s="236" t="s">
        <v>564</v>
      </c>
      <c r="Z191" s="237" t="s">
        <v>565</v>
      </c>
    </row>
    <row r="192" spans="25:26">
      <c r="Y192" s="236" t="s">
        <v>1193</v>
      </c>
      <c r="Z192" s="237" t="s">
        <v>1192</v>
      </c>
    </row>
    <row r="193" spans="25:26">
      <c r="Y193" s="236" t="s">
        <v>566</v>
      </c>
      <c r="Z193" s="237" t="s">
        <v>567</v>
      </c>
    </row>
    <row r="194" spans="25:26">
      <c r="Y194" s="236" t="s">
        <v>460</v>
      </c>
      <c r="Z194" s="237" t="s">
        <v>312</v>
      </c>
    </row>
    <row r="195" spans="25:26">
      <c r="Y195" s="236" t="s">
        <v>459</v>
      </c>
      <c r="Z195" s="237" t="s">
        <v>27</v>
      </c>
    </row>
    <row r="196" spans="25:26">
      <c r="Y196" s="236" t="s">
        <v>568</v>
      </c>
      <c r="Z196" s="237" t="s">
        <v>569</v>
      </c>
    </row>
    <row r="197" spans="25:26">
      <c r="Y197" s="236" t="s">
        <v>1246</v>
      </c>
      <c r="Z197" s="237" t="s">
        <v>1247</v>
      </c>
    </row>
    <row r="198" spans="25:26">
      <c r="Y198" s="236" t="s">
        <v>1447</v>
      </c>
      <c r="Z198" s="237" t="s">
        <v>1448</v>
      </c>
    </row>
    <row r="199" spans="25:26">
      <c r="Y199" s="236" t="s">
        <v>1279</v>
      </c>
      <c r="Z199" s="237" t="s">
        <v>1282</v>
      </c>
    </row>
    <row r="200" spans="25:26">
      <c r="Y200" s="236" t="s">
        <v>1428</v>
      </c>
      <c r="Z200" s="237" t="s">
        <v>1429</v>
      </c>
    </row>
    <row r="201" spans="25:26">
      <c r="Y201" s="236" t="s">
        <v>1408</v>
      </c>
      <c r="Z201" s="237" t="s">
        <v>1409</v>
      </c>
    </row>
    <row r="202" spans="25:26">
      <c r="Y202" s="236" t="s">
        <v>570</v>
      </c>
      <c r="Z202" s="237" t="s">
        <v>389</v>
      </c>
    </row>
    <row r="203" spans="25:26">
      <c r="Y203" s="236" t="s">
        <v>1294</v>
      </c>
      <c r="Z203" s="237" t="s">
        <v>1295</v>
      </c>
    </row>
    <row r="204" spans="25:26">
      <c r="Y204" s="236" t="s">
        <v>574</v>
      </c>
      <c r="Z204" s="237" t="s">
        <v>390</v>
      </c>
    </row>
    <row r="205" spans="25:26">
      <c r="Y205" s="236" t="s">
        <v>571</v>
      </c>
      <c r="Z205" s="237" t="s">
        <v>598</v>
      </c>
    </row>
    <row r="206" spans="25:26">
      <c r="Y206" s="236" t="s">
        <v>473</v>
      </c>
      <c r="Z206" s="237" t="s">
        <v>308</v>
      </c>
    </row>
    <row r="207" spans="25:26">
      <c r="Y207" s="236" t="s">
        <v>1248</v>
      </c>
      <c r="Z207" s="237" t="s">
        <v>1249</v>
      </c>
    </row>
    <row r="208" spans="25:26">
      <c r="Y208" s="236" t="s">
        <v>572</v>
      </c>
      <c r="Z208" s="237" t="s">
        <v>573</v>
      </c>
    </row>
    <row r="209" spans="25:26">
      <c r="Y209" s="236" t="s">
        <v>1280</v>
      </c>
      <c r="Z209" s="237" t="s">
        <v>1281</v>
      </c>
    </row>
    <row r="210" spans="25:26">
      <c r="Y210" s="236" t="s">
        <v>572</v>
      </c>
      <c r="Z210" s="237" t="s">
        <v>573</v>
      </c>
    </row>
    <row r="211" spans="25:26">
      <c r="Y211" s="236" t="s">
        <v>1280</v>
      </c>
      <c r="Z211" s="237" t="s">
        <v>1281</v>
      </c>
    </row>
    <row r="212" spans="25:26">
      <c r="Y212" s="236" t="s">
        <v>1414</v>
      </c>
      <c r="Z212" s="237" t="s">
        <v>1415</v>
      </c>
    </row>
  </sheetData>
  <sortState ref="Y2:Z150">
    <sortCondition ref="Y1"/>
  </sortState>
  <pageMargins left="0.70866141732283472" right="0.70866141732283472" top="0.74803149606299213" bottom="0.74803149606299213" header="0.31496062992125984" footer="0.31496062992125984"/>
  <pageSetup paperSize="9" scale="15" orientation="landscape" r:id="rId1"/>
  <headerFooter>
    <oddFooter>&amp;R&amp;H&amp;"Times New Roman,Normal"&amp;7D-1856046-v1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1" orientation="landscape" r:id="rId1"/>
  <headerFooter>
    <oddFooter>&amp;R&amp;H&amp;"Times New Roman,Normal"&amp;7D-1856046-v1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pageSetup paperSize="9" orientation="portrait" r:id="rId1"/>
  <headerFooter>
    <oddFooter>&amp;R&amp;H&amp;"Times New Roman,Normal"&amp;7D-1856046-v1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pageSetup paperSize="9" orientation="portrait" r:id="rId1"/>
  <headerFooter>
    <oddFooter>&amp;R&amp;H&amp;"Times New Roman,Normal"&amp;7D-1856046-v1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headerFooter>
    <oddFooter>&amp;R&amp;H&amp;"Times New Roman,Normal"&amp;7D-1856046-v1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2014-12-09T15:00:11Z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