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2"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<sst xmlns="http://schemas.openxmlformats.org/spreadsheetml/2006/main" count="2468" uniqueCount="1529">
  <si>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</si>
  <si>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</si>
  <si>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</si>
  <si>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</si>
  <si>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</si>
  <si>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</si>
  <si>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</si>
  <si>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</si>
  <si>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</si>
  <si>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</si>
  <si>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</si>
  <si>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</si>
  <si>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</si>
  <si>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</si>
  <si>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</si>
  <si>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</si>
  <si>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</si>
  <si>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</si>
  <si>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</si>
  <si>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</si>
  <si>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</si>
  <si>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</si>
  <si>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</si>
  <si>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</si>
  <si>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</si>
  <si>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</si>
  <si>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</si>
  <si>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</si>
  <si>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</si>
  <si>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</si>
  <si>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</si>
  <si>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</si>
  <si>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</si>
  <si>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</si>
  <si>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</si>
  <si>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</si>
  <si>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</si>
  <si>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</si>
  <si>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</si>
  <si>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</si>
  <si>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</si>
  <si>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</si>
  <si>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</si>
  <si>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</si>
  <si>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</si>
  <si>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</si>
  <si>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</si>
  <si>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</si>
  <si>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</si>
  <si>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</si>
  <si>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</si>
  <si>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</si>
  <si>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</si>
  <si>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</si>
  <si>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</si>
  <si>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</si>
  <si>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</si>
  <si>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</si>
  <si>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</si>
  <si>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</si>
  <si>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</si>
  <si>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</si>
  <si>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</si>
  <si>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</si>
  <si>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</si>
  <si>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</si>
  <si>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</si>
  <si>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</si>
  <si>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</si>
  <si>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</si>
  <si>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</si>
  <si>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</si>
  <si>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</si>
  <si>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</si>
  <si>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</si>
  <si>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</si>
  <si>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</si>
  <si>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</si>
  <si>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</si>
  <si>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</si>
  <si>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</si>
  <si>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</si>
  <si>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</si>
  <si>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</si>
  <si>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</si>
  <si>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</si>
  <si>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</si>
  <si>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</si>
  <si>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</si>
  <si>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</si>
  <si>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</si>
  <si>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</si>
  <si>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</si>
  <si>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</si>
  <si>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</si>
  <si>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</si>
  <si>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</si>
  <si>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</si>
  <si>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</si>
  <si>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</si>
  <si>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</si>
  <si>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</si>
  <si>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</si>
  <si>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</si>
  <si>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</si>
  <si>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</si>
  <si>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</si>
  <si>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</si>
  <si>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</si>
  <si>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</si>
  <si>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</si>
  <si>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</si>
  <si>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</si>
  <si>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</si>
  <si>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</si>
  <si>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</si>
  <si>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</si>
  <si>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</si>
  <si>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</si>
  <si>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</si>
  <si>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</si>
  <si>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</si>
  <si>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</si>
  <si>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</si>
  <si>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</si>
  <si>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</si>
  <si>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</si>
  <si>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</si>
  <si>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</si>
  <si>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</si>
  <si>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</si>
  <si>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</si>
  <si>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</si>
  <si>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</si>
  <si>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</si>
  <si>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</si>
  <si>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</si>
  <si>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</si>
  <si>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</si>
  <si>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</si>
  <si>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</si>
  <si>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</si>
  <si>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</si>
  <si>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</si>
  <si>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</si>
  <si>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</si>
  <si>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</si>
  <si>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</si>
  <si>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</si>
  <si>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</si>
  <si>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</si>
  <si>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</si>
  <si>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</si>
  <si>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</si>
  <si>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</si>
  <si>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</si>
  <si>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</si>
  <si>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</si>
  <si>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</si>
  <si>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</si>
  <si>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</si>
  <si>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</si>
  <si>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</si>
  <si>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</si>
  <si>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</si>
  <si>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</si>
  <si>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</si>
  <si>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</si>
  <si>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</si>
  <si>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</si>
  <si>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</si>
  <si>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</si>
  <si>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</si>
  <si>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</si>
  <si>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</si>
  <si>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</si>
  <si>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</si>
  <si>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</si>
  <si>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</si>
  <si>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</si>
  <si>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</si>
  <si>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</si>
  <si>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</si>
  <si>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</si>
  <si>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</si>
  <si>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</si>
  <si>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</si>
  <si>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</si>
  <si>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</si>
  <si>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</si>
  <si>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</si>
  <si>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</si>
  <si>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</si>
  <si>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</si>
  <si>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</si>
  <si>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</si>
  <si>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</si>
  <si>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</si>
  <si>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</si>
  <si>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</si>
  <si>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</si>
  <si>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</si>
  <si>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</si>
  <si>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</si>
  <si>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</si>
  <si>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</si>
  <si>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</si>
  <si>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</si>
  <si>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</si>
  <si>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</si>
  <si>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</si>
  <si>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</si>
  <si>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</si>
  <si>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</si>
  <si>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</si>
  <si>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</si>
  <si>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</si>
  <si>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</si>
  <si>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</si>
  <si>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</si>
  <si>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</si>
  <si>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</si>
  <si>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</si>
  <si>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</si>
  <si>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</si>
  <si>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</si>
  <si>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</si>
  <si>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</si>
  <si>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</si>
  <si>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</si>
  <si>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</si>
  <si>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</si>
  <si>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</si>
  <si>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</si>
  <si>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</si>
  <si>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</si>
  <si>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</si>
  <si>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</si>
  <si>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</si>
  <si>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</si>
  <si>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</si>
  <si>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</si>
  <si>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</si>
  <si>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</si>
  <si>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</si>
  <si>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</si>
  <si>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</si>
  <si>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</si>
  <si>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</si>
  <si>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</si>
  <si>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</si>
  <si>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</si>
  <si>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</si>
  <si>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</si>
  <si>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</si>
  <si>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</si>
  <si>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</si>
  <si>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</si>
  <si>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</si>
  <si>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</si>
  <si>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</si>
  <si>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</si>
  <si>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</si>
  <si>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</si>
  <si>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</si>
  <si>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</si>
  <si>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</si>
  <si>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</si>
  <si>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</si>
  <si>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</si>
  <si>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</si>
  <si>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</si>
  <si>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</si>
  <si>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</si>
  <si>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</si>
  <si>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</si>
  <si>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</si>
  <si>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</si>
  <si>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</si>
  <si>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</si>
  <si>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</si>
  <si>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</si>
  <si>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</si>
  <si>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</si>
  <si>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</si>
  <si>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</si>
  <si>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</si>
  <si>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</si>
  <si>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</si>
  <si>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</si>
  <si>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</si>
  <si>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</si>
  <si>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</si>
  <si>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</si>
  <si>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</si>
  <si>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</si>
  <si>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</si>
  <si>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</si>
  <si>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</si>
  <si>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</si>
  <si>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</si>
  <si>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</si>
  <si>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</si>
  <si>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</si>
  <si>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</si>
  <si>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</si>
  <si>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</si>
  <si>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</si>
  <si>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</si>
  <si>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</si>
  <si>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</si>
  <si>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</si>
  <si>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</si>
  <si>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</si>
  <si>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</si>
  <si>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</si>
  <si>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</si>
  <si>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</si>
  <si>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</si>
  <si>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</si>
  <si>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</si>
  <si>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</si>
  <si>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</si>
  <si>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</si>
  <si>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</si>
  <si>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</si>
  <si>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</si>
  <si>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</si>
  <si>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</si>
  <si>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</si>
  <si>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</si>
  <si>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</si>
  <si>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</si>
  <si>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</si>
  <si>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</si>
  <si>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</si>
  <si>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</si>
  <si>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</si>
  <si>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</si>
  <si>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</si>
  <si>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</si>
  <si>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</si>
  <si>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</si>
  <si>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</si>
  <si>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</si>
  <si>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</si>
  <si>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</si>
  <si>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</si>
  <si>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</si>
  <si>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</si>
  <si>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</si>
  <si>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</si>
  <si>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</si>
  <si>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</si>
  <si>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</si>
  <si>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</si>
  <si>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</si>
  <si>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</si>
  <si>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</si>
  <si>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</si>
  <si>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</si>
  <si>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</si>
  <si>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</si>
  <si>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</si>
  <si>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</si>
  <si>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</si>
  <si>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</si>
  <si>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</si>
  <si>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</si>
  <si>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</si>
  <si>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</si>
  <si>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</si>
  <si>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</si>
  <si>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</si>
  <si>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</si>
  <si>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</si>
  <si>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</si>
  <si>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</si>
  <si>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</si>
  <si>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</si>
  <si>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</si>
  <si>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</si>
  <si>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</si>
  <si>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</si>
  <si>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</si>
  <si>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</si>
  <si>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</si>
  <si>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</si>
  <si>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</si>
  <si>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</si>
  <si>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</si>
  <si>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</si>
  <si>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</si>
  <si>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</si>
  <si>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</si>
  <si>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</si>
  <si>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</si>
  <si>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</si>
  <si>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</si>
  <si>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</si>
  <si>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</si>
  <si>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</si>
  <si>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</si>
  <si>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</si>
  <si>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</si>
  <si>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</si>
  <si>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</si>
  <si>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</si>
  <si>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</si>
  <si>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</si>
  <si>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</si>
  <si>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</si>
  <si>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</si>
  <si>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</si>
  <si>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</si>
  <si>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</si>
  <si>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</si>
  <si>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</si>
  <si>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</si>
  <si>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</si>
  <si>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</si>
  <si>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</si>
  <si>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</si>
  <si>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</si>
  <si>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</si>
  <si>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</si>
  <si>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</si>
  <si>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</si>
  <si>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</si>
  <si>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</si>
  <si>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</si>
  <si>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</si>
  <si>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</si>
  <si>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</si>
  <si>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</si>
  <si>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</si>
  <si>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</si>
  <si>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</si>
  <si>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</si>
  <si>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</si>
  <si>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</si>
  <si>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</si>
  <si>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</si>
  <si>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</si>
  <si>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</si>
  <si>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</si>
  <si>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</si>
  <si>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</si>
  <si>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</si>
  <si>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</si>
  <si>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</si>
  <si>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</si>
  <si>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</si>
  <si>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</si>
  <si>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</si>
  <si>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</si>
  <si>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</si>
  <si>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</si>
  <si>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</si>
  <si>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</si>
  <si>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</si>
  <si>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</si>
  <si>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</si>
  <si>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</si>
  <si>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</si>
  <si>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</si>
  <si>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</si>
  <si>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</si>
  <si>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</si>
  <si>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</si>
  <si>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</si>
  <si>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</si>
  <si>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</si>
  <si>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</si>
  <si>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</si>
  <si>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</si>
  <si>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</si>
  <si>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</si>
  <si>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</si>
  <si>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</si>
  <si>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</si>
  <si>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</si>
  <si>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</si>
  <si>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</si>
  <si>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</si>
  <si>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</si>
  <si>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</si>
  <si>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</si>
  <si>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</si>
  <si>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</si>
  <si>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</si>
  <si>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</si>
  <si>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</si>
  <si>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</si>
  <si>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</si>
  <si>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</si>
  <si>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</si>
  <si>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</si>
  <si>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</si>
  <si>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</si>
  <si>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</si>
  <si>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</si>
  <si>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</si>
  <si>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</si>
  <si>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</si>
  <si>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</si>
  <si>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</si>
  <si>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</si>
  <si>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</si>
  <si>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</si>
  <si>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</si>
  <si>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</si>
  <si>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</si>
  <si>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</si>
  <si>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</si>
  <si>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</si>
  <si>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</si>
  <si>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</si>
  <si>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</si>
  <si>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</si>
  <si>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</si>
  <si>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</si>
  <si>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</si>
  <si>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</si>
  <si>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</si>
  <si>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</si>
  <si>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</si>
  <si>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</si>
  <si>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</si>
  <si>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</si>
  <si>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</si>
  <si>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</si>
  <si>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</si>
  <si>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</si>
  <si>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</si>
  <si>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</si>
  <si>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</si>
  <si>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</si>
  <si>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</si>
  <si>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</si>
  <si>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</si>
  <si>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</si>
  <si>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</si>
  <si>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</si>
  <si>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</si>
  <si>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</si>
  <si>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</si>
  <si>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</si>
  <si>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</si>
  <si>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</si>
  <si>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</si>
  <si>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</si>
  <si>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</si>
  <si>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</si>
  <si>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</si>
  <si>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</si>
  <si>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</si>
  <si>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</si>
  <si>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</si>
  <si>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</si>
  <si>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</si>
  <si>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</si>
  <si>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</si>
  <si>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</si>
  <si>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</si>
  <si>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</si>
  <si>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</si>
  <si>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</si>
  <si>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</si>
  <si>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</si>
  <si>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</si>
  <si>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</si>
  <si>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</si>
  <si>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</si>
  <si>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</si>
  <si>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</si>
  <si>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</si>
  <si>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</si>
  <si>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</si>
  <si>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</si>
  <si>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</si>
  <si>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</si>
  <si>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</si>
  <si>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</si>
  <si>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</si>
  <si>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</si>
  <si>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</si>
  <si>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</si>
  <si>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</si>
  <si>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</si>
  <si>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</si>
  <si>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</si>
  <si>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</si>
  <si>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</si>
  <si>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</si>
  <si>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</si>
  <si>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</si>
  <si>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</si>
  <si>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</si>
  <si>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</si>
  <si>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</si>
  <si>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</si>
  <si>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</si>
  <si>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</si>
  <si>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</si>
  <si>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</si>
  <si>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</si>
  <si>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</si>
  <si>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</si>
  <si>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</si>
  <si>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</si>
  <si>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</si>
  <si>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</si>
  <si>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</si>
  <si>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</si>
  <si>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</si>
  <si>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</si>
  <si>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</si>
  <si>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</si>
  <si>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</si>
  <si>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</si>
  <si>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</si>
  <si>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</si>
  <si>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</si>
  <si>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</si>
  <si>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</si>
  <si>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</si>
  <si>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</si>
  <si>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</si>
  <si>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</si>
  <si>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</si>
  <si>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</si>
  <si>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</si>
  <si>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</si>
  <si>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</si>
  <si>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</si>
  <si>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</si>
  <si>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</si>
  <si>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</si>
  <si>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</si>
  <si>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</si>
  <si>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</si>
  <si>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</si>
  <si>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</si>
  <si>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</si>
  <si>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</si>
  <si>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</si>
  <si>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</si>
  <si>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</si>
  <si>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</si>
  <si>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</si>
  <si>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</si>
  <si>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</si>
  <si>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</si>
  <si>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</si>
  <si>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</si>
  <si>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</si>
  <si>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</si>
  <si>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</si>
  <si>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</si>
  <si>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</si>
  <si>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</si>
  <si>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</si>
  <si>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</si>
  <si>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</si>
  <si>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</si>
  <si>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</si>
  <si>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</si>
  <si>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</si>
  <si>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</si>
  <si>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</si>
  <si>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</si>
  <si>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</si>
  <si>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</si>
  <si>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</si>
  <si>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</si>
  <si>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</si>
  <si>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</si>
  <si>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</si>
  <si>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</si>
  <si>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</si>
  <si>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</si>
  <si>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</si>
  <si>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</si>
  <si>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</si>
  <si>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</si>
  <si>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</si>
  <si>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</si>
  <si>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</si>
  <si>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</si>
  <si>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</si>
  <si>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</si>
  <si>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</si>
  <si>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</si>
  <si>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</si>
  <si>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</si>
  <si>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</si>
  <si>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</si>
  <si>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</si>
  <si>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</si>
  <si>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</si>
  <si>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</si>
  <si>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</si>
  <si>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</si>
  <si>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</si>
  <si>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</si>
  <si>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</si>
  <si>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</si>
  <si>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</si>
  <si>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</si>
  <si>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</si>
  <si>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</si>
  <si>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</si>
  <si>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</si>
  <si>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</si>
  <si>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</si>
  <si>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</si>
  <si>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</si>
  <si>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</si>
  <si>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</si>
  <si>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</si>
  <si>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</si>
  <si>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</si>
  <si>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</si>
  <si>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</si>
  <si>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</si>
  <si>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</si>
  <si>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</si>
  <si>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</si>
  <si>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</si>
  <si>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</si>
  <si>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</si>
  <si>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</si>
  <si>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</si>
  <si>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</si>
  <si>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</si>
  <si>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</si>
  <si>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</si>
  <si>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</si>
  <si>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</si>
  <si>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</si>
  <si>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</si>
  <si>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</si>
  <si>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</si>
  <si>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</si>
  <si>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</si>
  <si>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</si>
  <si>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</si>
  <si>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</si>
  <si>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</si>
  <si>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</si>
  <si>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</si>
  <si>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</si>
  <si>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</si>
  <si>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</si>
  <si>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</si>
  <si>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</si>
  <si>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</si>
  <si>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</si>
  <si>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</si>
  <si>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</si>
  <si>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</si>
  <si>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</si>
  <si>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</si>
  <si>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</si>
  <si>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</si>
  <si>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</si>
  <si>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</si>
  <si>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</si>
  <si>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</si>
  <si>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</si>
  <si>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</si>
  <si>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</si>
  <si>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</si>
  <si>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</si>
  <si>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</si>
  <si>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</si>
  <si>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</si>
  <si>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</si>
  <si>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</si>
  <si>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</si>
  <si>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</si>
  <si>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</si>
  <si>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</si>
  <si>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</si>
  <si>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</si>
  <si>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</si>
  <si>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</si>
  <si>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</si>
  <si>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</si>
  <si>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</si>
  <si>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</si>
  <si>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</si>
  <si>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</si>
  <si>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</si>
  <si>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</si>
  <si>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</si>
  <si>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</si>
  <si>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</si>
  <si>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</si>
  <si>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</si>
  <si>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</si>
  <si>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</si>
  <si>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</si>
  <si>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</si>
  <si>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</si>
  <si>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</si>
  <si>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</si>
  <si>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</si>
  <si>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</si>
  <si>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</si>
  <si>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</si>
  <si>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</si>
  <si>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</si>
  <si>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</si>
  <si>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</si>
  <si>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</si>
  <si>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</si>
  <si>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</si>
  <si>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</si>
  <si>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</si>
  <si>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</si>
  <si>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</si>
  <si>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</si>
  <si>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</si>
  <si>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</si>
  <si>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</si>
  <si>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</si>
  <si>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</si>
  <si>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</si>
  <si>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</si>
  <si>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</si>
  <si>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</si>
  <si>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</si>
  <si>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</si>
  <si>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</si>
  <si>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</si>
  <si>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</si>
  <si>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</si>
  <si>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</si>
  <si>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</si>
  <si>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</si>
  <si>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</si>
  <si>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</si>
  <si>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</si>
  <si>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</si>
  <si>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</si>
  <si>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</si>
  <si>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</si>
  <si>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</si>
  <si>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</si>
  <si>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</si>
  <si>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</si>
  <si>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</si>
  <si>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</si>
  <si>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</si>
  <si>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</si>
  <si>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</si>
  <si>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</si>
  <si>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</si>
  <si>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</si>
  <si>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</si>
  <si>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</si>
  <si>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</si>
  <si>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</si>
  <si>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</si>
  <si>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</si>
  <si>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</si>
  <si>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</si>
  <si>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</si>
  <si>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</si>
  <si>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</si>
  <si>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</si>
  <si>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</si>
  <si>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</si>
  <si>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</si>
  <si>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</si>
  <si>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</si>
  <si>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</si>
  <si>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</si>
  <si>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</si>
  <si>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</si>
  <si>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</si>
  <si>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</si>
  <si>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</si>
  <si>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</si>
  <si>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</si>
  <si>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</si>
  <si>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</si>
  <si>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</si>
  <si>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</si>
  <si>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</si>
  <si>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</si>
  <si>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</si>
  <si>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</si>
  <si>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</si>
  <si>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</si>
  <si>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</si>
  <si>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</si>
  <si>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</si>
  <si>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</si>
  <si>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</si>
  <si>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</si>
  <si>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</si>
  <si>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</si>
  <si>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</si>
  <si>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</si>
  <si>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</si>
  <si>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</si>
  <si>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</si>
  <si>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</si>
  <si>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</si>
  <si>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</si>
  <si>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</si>
  <si>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</si>
  <si>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</si>
  <si>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</si>
  <si>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</si>
  <si>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</si>
  <si>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</si>
  <si>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</si>
  <si>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</si>
  <si>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</si>
  <si>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</si>
  <si>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</si>
  <si>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</si>
  <si>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</si>
  <si>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</si>
  <si>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</si>
  <si>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</si>
  <si>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</si>
  <si>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</si>
  <si>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</si>
  <si>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</si>
  <si>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</si>
  <si>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</si>
  <si>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</si>
  <si>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</si>
  <si>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</si>
  <si>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</si>
  <si>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</si>
  <si>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</si>
  <si>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</si>
  <si>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</si>
  <si>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</si>
  <si>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</si>
  <si>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</si>
  <si>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</si>
  <si>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</si>
  <si>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</si>
  <si>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</si>
  <si>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</si>
  <si>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</si>
  <si>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</si>
  <si>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</si>
  <si>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</si>
  <si>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</si>
  <si>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</si>
  <si>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</si>
  <si>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</si>
  <si>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</si>
  <si>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</si>
  <si>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</si>
  <si>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</si>
  <si>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</si>
  <si>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</si>
  <si>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</si>
  <si>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</si>
  <si>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</si>
  <si>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</si>
  <si>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</si>
  <si>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</si>
  <si>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</si>
  <si>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</si>
  <si>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</si>
  <si>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</si>
  <si>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</si>
  <si>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</si>
  <si>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</si>
  <si>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</si>
  <si>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</si>
  <si>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</si>
  <si>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</si>
  <si>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</si>
  <si>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</si>
  <si>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</si>
  <si>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</si>
  <si>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</si>
  <si>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</si>
  <si>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</si>
  <si>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</si>
  <si>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</si>
  <si>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</si>
  <si>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</si>
  <si>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</si>
  <si>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</si>
  <si>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</si>
  <si>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</si>
  <si>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</si>
  <si>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</si>
  <si>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</si>
  <si>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</si>
  <si>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</si>
  <si>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</si>
  <si>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</si>
  <si>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</si>
  <si>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</si>
  <si>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</si>
  <si>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</si>
  <si>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</si>
  <si>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</si>
  <si>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</si>
  <si>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</si>
  <si>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</si>
  <si>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</si>
  <si>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</si>
  <si>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</si>
  <si>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</si>
  <si>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</si>
  <si>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</si>
  <si>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</si>
  <si>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</si>
  <si>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</si>
  <si>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</si>
  <si>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</si>
  <si>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</si>
  <si>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</si>
  <si>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</si>
  <si>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</si>
  <si>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</si>
  <si>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</si>
  <si>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</si>
  <si>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</si>
  <si>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</si>
  <si>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</si>
  <si>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</si>
  <si>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</si>
  <si>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</si>
  <si>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</si>
  <si>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</si>
  <si>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</si>
  <si>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</si>
  <si>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</si>
  <si>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</si>
  <si>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</si>
  <si>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</si>
  <si>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</si>
  <si>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</si>
  <si>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</si>
  <si>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</si>
  <si>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</si>
  <si>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</si>
  <si>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</si>
  <si>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</si>
  <si>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</si>
  <si>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</si>
  <si>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</si>
  <si>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</si>
  <si>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</si>
  <si>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</si>
  <si>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</si>
  <si>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</si>
  <si>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</si>
  <si>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</si>
  <si>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</si>
  <si>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</si>
  <si>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</si>
  <si>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</si>
  <si>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</si>
  <si>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</si>
  <si>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</si>
  <si>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</si>
  <si>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</si>
  <si>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</si>
  <si>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</si>
  <si>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</si>
  <si>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</si>
  <si>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</si>
  <si>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</si>
  <si>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</si>
  <si>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</si>
  <si>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</si>
  <si>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</si>
  <si>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</si>
  <si>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</si>
  <si>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</si>
  <si>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</si>
  <si>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</si>
  <si>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</si>
  <si>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</si>
  <si>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</si>
  <si>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</si>
  <si>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</si>
  <si>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</si>
  <si>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</si>
  <si>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</si>
  <si>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</si>
  <si>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</si>
  <si>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</si>
  <si>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</si>
  <si>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</si>
  <si>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</si>
  <si>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</si>
  <si>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</si>
  <si>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</si>
  <si>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</si>
  <si>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</si>
  <si>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</si>
  <si>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</si>
  <si>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</si>
  <si>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</si>
  <si>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</si>
  <si>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</si>
  <si>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</si>
  <si>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</si>
  <si>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</si>
  <si>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</si>
  <si>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</si>
  <si>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</si>
  <si>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</si>
  <si>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</si>
  <si>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</si>
  <si>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</si>
  <si>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</si>
  <si>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</si>
  <si>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</si>
  <si>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</si>
  <si>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</si>
  <si>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</si>
  <si>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</si>
  <si>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</si>
  <si>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</si>
  <si>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</si>
  <si>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</si>
  <si>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</si>
  <si>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</si>
  <si>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</si>
  <si>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</si>
  <si>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</si>
  <si>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</si>
  <si>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</si>
  <si>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</si>
  <si>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</si>
  <si>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</si>
  <si>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</si>
  <si>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</si>
  <si>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</si>
  <si>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</si>
  <si>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</si>
  <si>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</si>
  <si>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</si>
  <si>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</si>
  <si>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</si>
  <si>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</si>
  <si>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</si>
  <si>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</si>
  <si>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</si>
  <si>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</si>
  <si>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</si>
  <si>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</si>
  <si>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</si>
  <si>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</si>
  <si>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</si>
  <si>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</si>
  <si>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</si>
  <si>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</si>
  <si>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</si>
  <si>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</si>
  <si>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</si>
  <si>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</si>
  <si>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</si>
  <si>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</si>
  <si>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</si>
  <si>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</si>
  <si>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</si>
  <si>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</si>
  <si>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</si>
  <si>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</si>
  <si>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</si>
  <si>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</si>
  <si>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</si>
  <si>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</si>
  <si>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</si>
  <si>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</si>
  <si>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</si>
  <si>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</si>
  <si>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</si>
  <si>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</si>
  <si>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</si>
  <si>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</si>
  <si>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</si>
  <si>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</si>
  <si>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</si>
  <si>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</si>
  <si>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</si>
  <si>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</si>
  <si>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</si>
  <si>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</si>
  <si>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</si>
  <si>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</si>
  <si>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</si>
  <si>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</si>
  <si>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</si>
  <si>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</si>
  <si>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</si>
  <si>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</si>
  <si>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</si>
  <si>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</si>
  <si>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</si>
  <si>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</si>
  <si>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</si>
  <si>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</si>
  <si>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</si>
  <si>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</si>
  <si>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</si>
  <si>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</si>
  <si>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</si>
  <si>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</si>
  <si>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</si>
  <si>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</si>
  <si>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</si>
  <si>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</si>
  <si>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</si>
  <si>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</si>
  <si>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</si>
  <si>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</si>
  <si>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</si>
  <si>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</si>
  <si>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</si>
  <si>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</si>
  <si>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</si>
  <si>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</si>
  <si>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</si>
  <si>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</si>
  <si>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</si>
  <si>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</si>
  <si>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</si>
  <si>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</si>
  <si>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</si>
  <si>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</si>
  <si>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</si>
  <si>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</si>
  <si>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</si>
  <si>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</si>
  <si>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</si>
  <si>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</si>
  <si>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</si>
  <si>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</si>
  <si>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</si>
  <si>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</si>
  <si>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</si>
  <si>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</si>
  <si>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</si>
  <si>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</si>
  <si>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</si>
  <si>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</si>
  <si>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</si>
  <si>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</si>
  <si>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</si>
  <si>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</si>
  <si>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</si>
  <si>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</si>
  <si>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</si>
  <si>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</si>
  <si>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</si>
  <si>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</si>
  <si>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</si>
  <si>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</si>
  <si>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</si>
  <si>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</si>
  <si>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</si>
  <si>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</si>
  <si>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</si>
  <si>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</si>
  <si>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</si>
  <si>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</si>
  <si>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</si>
  <si>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</si>
  <si>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</si>
  <si>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</si>
  <si>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</si>
  <si>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</si>
  <si>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</si>
  <si>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</si>
  <si>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</si>
  <si>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</si>
  <si>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</si>
  <si>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</si>
  <si>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</si>
  <si>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</si>
  <si>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</si>
  <si>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</si>
  <si>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</si>
  <si>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</si>
  <si>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</si>
  <si>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</si>
  <si>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</si>
  <si>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</si>
  <si>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</si>
  <si>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</si>
  <si>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</si>
  <si>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</si>
  <si>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</si>
  <si>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</si>
  <si>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</si>
  <si>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</si>
  <si>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</si>
  <si>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</si>
  <si>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</si>
  <si>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</si>
  <si>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</si>
  <si>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</si>
  <si>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</si>
  <si>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</si>
  <si>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</si>
  <si>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</si>
  <si>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</si>
  <si>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</si>
  <si>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</si>
  <si>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</si>
  <si>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</si>
  <si>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</si>
  <si>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</si>
  <si>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</si>
  <si>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</si>
  <si>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</si>
  <si>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</si>
  <si>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</si>
  <si>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</si>
  <si>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</si>
  <si>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</si>
  <si>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</si>
  <si>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</si>
  <si>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</si>
  <si>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</si>
  <si>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</si>
  <si>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</si>
  <si>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</si>
  <si>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</si>
  <si>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</si>
  <si>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</si>
  <si>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</si>
  <si>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</si>
  <si>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</si>
  <si>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</si>
  <si>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</si>
  <si>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</si>
  <si>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</si>
  <si>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</si>
  <si>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</si>
  <si>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</si>
  <si>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</si>
  <si>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</si>
  <si>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</si>
  <si>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</si>
  <si>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</si>
  <si>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</si>
  <si>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</si>
  <si>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</si>
  <si>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</si>
  <si>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</si>
  <si>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</si>
  <si>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</si>
  <si>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</si>
  <si>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</si>
  <si>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</si>
  <si>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</si>
  <si>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</si>
  <si>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</si>
  <si>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</si>
  <si>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</si>
  <si>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</si>
  <si>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</si>
  <si>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</si>
  <si>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</si>
  <si>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</si>
  <si>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</si>
  <si>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</si>
  <si>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</si>
  <si>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</si>
  <si>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</si>
  <si>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</si>
  <si>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</si>
  <si>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</si>
  <si>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</si>
  <si>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</si>
  <si>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</si>
  <si>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</si>
  <si>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</si>
  <si>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</si>
  <si>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</si>
  <si>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</si>
  <si>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</si>
  <si>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</si>
  <si>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</si>
  <si>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</si>
  <si>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</si>
  <si>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</si>
  <si>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</si>
  <si>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</si>
  <si>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</si>
  <si>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</si>
  <si>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</si>
  <si>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</si>
  <si>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</si>
  <si>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</si>
  <si>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</si>
  <si>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</si>
  <si>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</si>
  <si>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</si>
  <si>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</si>
  <si>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</si>
  <si>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</si>
  <si>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</si>
  <si>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</si>
  <si>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</si>
  <si>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</si>
  <si>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</si>
  <si>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</si>
  <si>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</si>
  <si>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</si>
  <si>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</si>
  <si>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</si>
  <si>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</si>
  <si>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</si>
  <si>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</si>
  <si>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</si>
  <si>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</si>
  <si>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</si>
  <si>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</si>
  <si>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</si>
  <si>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</si>
  <si>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</si>
  <si>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</si>
  <si>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</si>
  <si>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</si>
  <si>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</si>
  <si>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</si>
  <si>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</si>
  <si>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</si>
  <si>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</si>
  <si>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</si>
  <si>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</si>
  <si>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</si>
  <si>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</si>
  <si>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</si>
  <si>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</si>
  <si>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</si>
  <si>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</si>
  <si>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</si>
  <si>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</si>
  <si>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</si>
  <si>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</si>
  <si>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</si>
  <si>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</si>
  <si>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</si>
  <si>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</si>
  <si>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</si>
  <si>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</si>
  <si>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</si>
  <si>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</si>
  <si>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</si>
  <si>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</si>
  <si>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</si>
  <si>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</si>
  <si>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</si>
  <si>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</si>
  <si>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</si>
  <si>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</si>
  <si>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</si>
  <si>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</si>
  <si>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</si>
  <si>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</si>
  <si>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</si>
  <si>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</si>
  <si>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</si>
  <si>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</si>
  <si>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</si>
  <si>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</si>
  <si>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</si>
  <si>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</si>
  <si>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</si>
  <si>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</si>
  <si>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</si>
  <si>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</si>
  <si>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</si>
  <si>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</si>
  <si>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</si>
  <si>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</si>
  <si>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</si>
  <si>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</si>
  <si>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</si>
  <si>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</si>
  <si>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</si>
  <si>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</si>
  <si>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</si>
  <si>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</si>
  <si>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</si>
  <si>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</si>
  <si>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</si>
  <si>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</si>
  <si>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</si>
  <si>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</si>
  <si>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</si>
  <si>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</si>
  <si>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</si>
  <si>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</si>
  <si>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</si>
  <si>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</si>
  <si>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</si>
  <si>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</si>
  <si>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</si>
  <si>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</si>
  <si>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</si>
  <si>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</si>
  <si>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</si>
  <si>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</si>
  <si>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</si>
  <si>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</si>
  <si>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</si>
  <si>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</si>
  <si>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</si>
  <si>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</si>
  <si>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</si>
  <si>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</si>
  <si>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TABO 122</t>
  </si>
  <si>
    <t>Taby Kommun</t>
  </si>
  <si>
    <t>SE0006543401</t>
  </si>
  <si>
    <t>TABO_122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</si>
</sst>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279</v>
      </c>
      <c r="C1" s="52" t="s">
        <v>2</v>
      </c>
      <c r="D1" s="53" t="s">
        <v>456</v>
      </c>
      <c r="E1" s="52" t="s">
        <v>280</v>
      </c>
      <c r="F1" s="54" t="s">
        <v>7</v>
      </c>
      <c r="G1" s="52" t="s">
        <v>417</v>
      </c>
      <c r="H1" s="52" t="s">
        <v>281</v>
      </c>
      <c r="I1" s="52" t="s">
        <v>453</v>
      </c>
      <c r="J1" s="52" t="s">
        <v>457</v>
      </c>
      <c r="K1" s="52" t="s">
        <v>1296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4.4">
      <c r="S28" s="117" t="s">
        <v>891</v>
      </c>
      <c r="T28" s="117" t="s">
        <v>993</v>
      </c>
    </row>
    <row r="29" spans="1:21" ht="14.4">
      <c r="S29" s="117" t="s">
        <v>893</v>
      </c>
      <c r="T29" s="117" t="s">
        <v>994</v>
      </c>
    </row>
    <row r="30" spans="1:21" ht="14.4">
      <c r="S30" s="117" t="s">
        <v>895</v>
      </c>
      <c r="T30" s="117" t="s">
        <v>998</v>
      </c>
    </row>
    <row r="31" spans="1:21" ht="14.4">
      <c r="S31" s="117" t="s">
        <v>897</v>
      </c>
      <c r="T31" s="117" t="s">
        <v>997</v>
      </c>
    </row>
    <row r="32" spans="1:21" ht="14.4">
      <c r="S32" s="117" t="s">
        <v>899</v>
      </c>
      <c r="T32" s="117" t="s">
        <v>996</v>
      </c>
    </row>
    <row r="33" spans="19:20" ht="14.4">
      <c r="S33" s="117" t="s">
        <v>901</v>
      </c>
      <c r="T33" s="117" t="s">
        <v>995</v>
      </c>
    </row>
    <row r="34" spans="19:20" ht="14.4">
      <c r="S34" s="117" t="s">
        <v>903</v>
      </c>
      <c r="T34" s="117" t="s">
        <v>983</v>
      </c>
    </row>
    <row r="35" spans="19:20" ht="14.4">
      <c r="S35" s="117" t="s">
        <v>905</v>
      </c>
      <c r="T35" s="117" t="s">
        <v>981</v>
      </c>
    </row>
    <row r="36" spans="19:20" ht="14.4">
      <c r="S36" s="117" t="s">
        <v>907</v>
      </c>
      <c r="T36" s="117" t="s">
        <v>982</v>
      </c>
    </row>
    <row r="37" spans="19:20" ht="14.4">
      <c r="S37" s="117" t="s">
        <v>909</v>
      </c>
      <c r="T37" s="117" t="s">
        <v>985</v>
      </c>
    </row>
    <row r="38" spans="19:20" ht="14.4">
      <c r="S38" s="117" t="s">
        <v>911</v>
      </c>
      <c r="T38" s="117" t="s">
        <v>986</v>
      </c>
    </row>
    <row r="39" spans="19:20" ht="14.4">
      <c r="S39" s="117" t="s">
        <v>913</v>
      </c>
      <c r="T39" s="117" t="s">
        <v>987</v>
      </c>
    </row>
    <row r="40" spans="19:20" ht="14.4">
      <c r="S40" s="117" t="s">
        <v>915</v>
      </c>
      <c r="T40" s="117" t="s">
        <v>984</v>
      </c>
    </row>
    <row r="41" spans="19:20" ht="14.4">
      <c r="S41" s="117" t="s">
        <v>917</v>
      </c>
      <c r="T41" s="117" t="s">
        <v>969</v>
      </c>
    </row>
    <row r="42" spans="19:20" ht="14.4">
      <c r="S42" s="117" t="s">
        <v>919</v>
      </c>
      <c r="T42" s="117" t="s">
        <v>974</v>
      </c>
    </row>
    <row r="43" spans="19:20" ht="14.4">
      <c r="S43" s="117" t="s">
        <v>921</v>
      </c>
      <c r="T43" s="117" t="s">
        <v>977</v>
      </c>
    </row>
    <row r="44" spans="19:20" ht="14.4">
      <c r="S44" s="117" t="s">
        <v>923</v>
      </c>
      <c r="T44" s="117" t="s">
        <v>976</v>
      </c>
    </row>
    <row r="45" spans="19:20" ht="14.4">
      <c r="S45" s="117" t="s">
        <v>925</v>
      </c>
      <c r="T45" s="117" t="s">
        <v>971</v>
      </c>
    </row>
    <row r="46" spans="19:20" ht="14.4">
      <c r="S46" s="117" t="s">
        <v>927</v>
      </c>
      <c r="T46" s="117" t="s">
        <v>973</v>
      </c>
    </row>
    <row r="47" spans="19:20" ht="14.4">
      <c r="S47" s="117" t="s">
        <v>929</v>
      </c>
      <c r="T47" s="117" t="s">
        <v>972</v>
      </c>
    </row>
    <row r="48" spans="19:20" ht="14.4">
      <c r="S48" s="117" t="s">
        <v>931</v>
      </c>
      <c r="T48" s="117" t="s">
        <v>970</v>
      </c>
    </row>
    <row r="49" spans="19:20" ht="14.4">
      <c r="S49" s="117" t="s">
        <v>933</v>
      </c>
      <c r="T49" s="117" t="s">
        <v>975</v>
      </c>
    </row>
    <row r="50" spans="19:20" ht="14.4">
      <c r="S50" s="117" t="s">
        <v>102</v>
      </c>
      <c r="T50" s="117" t="s">
        <v>1005</v>
      </c>
    </row>
    <row r="51" spans="19:20" ht="14.4">
      <c r="S51" s="117" t="s">
        <v>197</v>
      </c>
      <c r="T51" s="117" t="s">
        <v>1004</v>
      </c>
    </row>
    <row r="52" spans="19:20" ht="14.4">
      <c r="S52" s="117" t="s">
        <v>937</v>
      </c>
      <c r="T52" s="117" t="s">
        <v>989</v>
      </c>
    </row>
    <row r="53" spans="19:20" ht="14.4">
      <c r="S53" s="117" t="s">
        <v>939</v>
      </c>
      <c r="T53" s="117" t="s">
        <v>992</v>
      </c>
    </row>
    <row r="54" spans="19:20" ht="14.4">
      <c r="S54" s="117" t="s">
        <v>941</v>
      </c>
      <c r="T54" s="117" t="s">
        <v>991</v>
      </c>
    </row>
    <row r="55" spans="19:20" ht="14.4">
      <c r="S55" s="117" t="s">
        <v>942</v>
      </c>
      <c r="T55" s="117" t="s">
        <v>988</v>
      </c>
    </row>
    <row r="56" spans="19:20" ht="14.4">
      <c r="S56" s="117" t="s">
        <v>944</v>
      </c>
      <c r="T56" s="117" t="s">
        <v>990</v>
      </c>
    </row>
    <row r="57" spans="19:20" ht="14.4">
      <c r="S57" s="117" t="s">
        <v>946</v>
      </c>
      <c r="T57" s="117" t="s">
        <v>980</v>
      </c>
    </row>
    <row r="58" spans="19:20" ht="14.4">
      <c r="S58" s="117" t="s">
        <v>948</v>
      </c>
      <c r="T58" s="117" t="s">
        <v>978</v>
      </c>
    </row>
    <row r="59" spans="19:20" ht="14.4">
      <c r="S59" s="117" t="s">
        <v>950</v>
      </c>
      <c r="T59" s="117" t="s">
        <v>979</v>
      </c>
    </row>
    <row r="60" spans="19:20" ht="14.4">
      <c r="S60" s="117" t="s">
        <v>952</v>
      </c>
      <c r="T60" s="117" t="s">
        <v>1000</v>
      </c>
    </row>
    <row r="61" spans="19:20" ht="14.4">
      <c r="S61" s="117" t="s">
        <v>954</v>
      </c>
      <c r="T61" s="117" t="s">
        <v>999</v>
      </c>
    </row>
    <row r="62" spans="19:20" ht="14.4">
      <c r="S62" s="117" t="s">
        <v>956</v>
      </c>
      <c r="T62" s="117" t="s">
        <v>1002</v>
      </c>
    </row>
    <row r="63" spans="19:20" ht="14.4">
      <c r="S63" s="117" t="s">
        <v>958</v>
      </c>
      <c r="T63" s="117" t="s">
        <v>1001</v>
      </c>
    </row>
    <row r="64" spans="19:20" ht="14.4">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C14" sqref="C14"/>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566</v>
      </c>
      <c r="D2" s="64" t="s">
        <v>216</v>
      </c>
      <c r="E2" s="65" t="s">
        <v>35</v>
      </c>
      <c r="F2" s="64" t="s">
        <v>346</v>
      </c>
      <c r="G2" s="4">
        <v>41992</v>
      </c>
      <c r="H2" s="95" t="str">
        <f>IF(C2="-","",VLOOKUP(C2,CouponBondIssuersTable,2,0))</f>
        <v>TABO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1525</v>
      </c>
      <c r="B7" s="83" t="s">
        <v>1526</v>
      </c>
      <c r="C7" s="64">
        <v>122</v>
      </c>
      <c r="D7" s="64" t="s">
        <v>1527</v>
      </c>
      <c r="E7" s="65">
        <v>1000000</v>
      </c>
      <c r="F7" s="64" t="s">
        <v>35</v>
      </c>
      <c r="G7" s="64" t="s">
        <v>420</v>
      </c>
      <c r="H7" s="64" t="s">
        <v>1168</v>
      </c>
      <c r="I7" s="84">
        <v>2.5</v>
      </c>
      <c r="J7" s="64">
        <v>4</v>
      </c>
      <c r="K7" s="4">
        <v>42082</v>
      </c>
      <c r="L7" s="4">
        <v>42723</v>
      </c>
      <c r="M7" s="4" t="s">
        <v>1165</v>
      </c>
      <c r="N7" s="51" t="s">
        <v>424</v>
      </c>
      <c r="O7" s="65">
        <v>100000000</v>
      </c>
      <c r="P7" s="4">
        <v>41992</v>
      </c>
      <c r="Q7" s="4">
        <f>IF(P7&lt;&gt;"",P7,"")</f>
        <v>41992</v>
      </c>
      <c r="R7" s="4">
        <v>42723</v>
      </c>
      <c r="S7" s="4">
        <v>42716</v>
      </c>
      <c r="T7" s="85" t="s">
        <v>1528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Q2" activePane="bottomRight" state="frozen"/>
      <selection pane="topRight" activeCell="B1" sqref="B1"/>
      <selection pane="bottomLeft" activeCell="A2" sqref="A2"/>
      <selection pane="bottomRight" activeCell="V26" sqref="V2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1521</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1522</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ht="15">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ht="15">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ht="15">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27</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1523</v>
      </c>
      <c r="Z144" s="237" t="s">
        <v>1524</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2014-12-18T13:37:11Z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