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<sst xmlns="http://schemas.openxmlformats.org/spreadsheetml/2006/main" count="2480" uniqueCount="1544">
  <si>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</si>
  <si>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</si>
  <si>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</si>
  <si>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</si>
  <si>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</si>
  <si>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</si>
  <si>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</si>
  <si>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</si>
  <si>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</si>
  <si>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</si>
  <si>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</si>
  <si>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</si>
  <si>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</si>
  <si>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</si>
  <si>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</si>
  <si>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</si>
  <si>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</si>
  <si>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</si>
  <si>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</si>
  <si>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</si>
  <si>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</si>
  <si>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</si>
  <si>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</si>
  <si>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</si>
  <si>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</si>
  <si>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</si>
  <si>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</si>
  <si>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</si>
  <si>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</si>
  <si>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</si>
  <si>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</si>
  <si>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</si>
  <si>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</si>
  <si>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</si>
  <si>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</si>
  <si>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</si>
  <si>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</si>
  <si>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</si>
  <si>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</si>
  <si>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</si>
  <si>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</si>
  <si>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</si>
  <si>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</si>
  <si>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</si>
  <si>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</si>
  <si>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</si>
  <si>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</si>
  <si>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</si>
  <si>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</si>
  <si>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</si>
  <si>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</si>
  <si>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</si>
  <si>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</si>
  <si>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</si>
  <si>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</si>
  <si>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</si>
  <si>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</si>
  <si>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</si>
  <si>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</si>
  <si>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</si>
  <si>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</si>
  <si>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</si>
  <si>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</si>
  <si>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</si>
  <si>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</si>
  <si>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</si>
  <si>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</si>
  <si>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</si>
  <si>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</si>
  <si>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</si>
  <si>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</si>
  <si>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</si>
  <si>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</si>
  <si>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</si>
  <si>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</si>
  <si>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</si>
  <si>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</si>
  <si>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</si>
  <si>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</si>
  <si>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</si>
  <si>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</si>
  <si>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</si>
  <si>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</si>
  <si>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</si>
  <si>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</si>
  <si>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</si>
  <si>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</si>
  <si>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</si>
  <si>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</si>
  <si>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</si>
  <si>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</si>
  <si>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</si>
  <si>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</si>
  <si>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</si>
  <si>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</si>
  <si>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</si>
  <si>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</si>
  <si>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</si>
  <si>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</si>
  <si>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</si>
  <si>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</si>
  <si>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</si>
  <si>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</si>
  <si>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</si>
  <si>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</si>
  <si>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</si>
  <si>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</si>
  <si>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</si>
  <si>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</si>
  <si>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</si>
  <si>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</si>
  <si>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</si>
  <si>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</si>
  <si>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</si>
  <si>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</si>
  <si>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</si>
  <si>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</si>
  <si>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</si>
  <si>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</si>
  <si>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</si>
  <si>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</si>
  <si>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</si>
  <si>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</si>
  <si>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</si>
  <si>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</si>
  <si>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</si>
  <si>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</si>
  <si>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</si>
  <si>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</si>
  <si>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</si>
  <si>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</si>
  <si>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</si>
  <si>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</si>
  <si>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</si>
  <si>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</si>
  <si>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</si>
  <si>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</si>
  <si>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</si>
  <si>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</si>
  <si>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</si>
  <si>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</si>
  <si>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</si>
  <si>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</si>
  <si>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</si>
  <si>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</si>
  <si>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</si>
  <si>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</si>
  <si>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</si>
  <si>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</si>
  <si>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</si>
  <si>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</si>
  <si>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</si>
  <si>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</si>
  <si>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</si>
  <si>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</si>
  <si>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</si>
  <si>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</si>
  <si>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</si>
  <si>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</si>
  <si>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</si>
  <si>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</si>
  <si>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</si>
  <si>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</si>
  <si>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</si>
  <si>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</si>
  <si>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</si>
  <si>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</si>
  <si>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</si>
  <si>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</si>
  <si>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</si>
  <si>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</si>
  <si>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</si>
  <si>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</si>
  <si>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</si>
  <si>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</si>
  <si>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</si>
  <si>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</si>
  <si>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</si>
  <si>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</si>
  <si>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</si>
  <si>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</si>
  <si>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</si>
  <si>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</si>
  <si>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</si>
  <si>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</si>
  <si>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</si>
  <si>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</si>
  <si>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</si>
  <si>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</si>
  <si>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</si>
  <si>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</si>
  <si>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</si>
  <si>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</si>
  <si>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</si>
  <si>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</si>
  <si>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</si>
  <si>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</si>
  <si>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</si>
  <si>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</si>
  <si>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</si>
  <si>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</si>
  <si>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</si>
  <si>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</si>
  <si>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</si>
  <si>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</si>
  <si>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</si>
  <si>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</si>
  <si>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</si>
  <si>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</si>
  <si>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</si>
  <si>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</si>
  <si>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</si>
  <si>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</si>
  <si>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</si>
  <si>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</si>
  <si>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</si>
  <si>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</si>
  <si>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</si>
  <si>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</si>
  <si>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</si>
  <si>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</si>
  <si>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</si>
  <si>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</si>
  <si>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</si>
  <si>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</si>
  <si>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</si>
  <si>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</si>
  <si>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</si>
  <si>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</si>
  <si>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</si>
  <si>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</si>
  <si>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</si>
  <si>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</si>
  <si>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</si>
  <si>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</si>
  <si>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</si>
  <si>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</si>
  <si>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</si>
  <si>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</si>
  <si>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</si>
  <si>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</si>
  <si>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</si>
  <si>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</si>
  <si>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</si>
  <si>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</si>
  <si>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</si>
  <si>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</si>
  <si>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</si>
  <si>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</si>
  <si>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</si>
  <si>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</si>
  <si>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</si>
  <si>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</si>
  <si>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</si>
  <si>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</si>
  <si>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</si>
  <si>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</si>
  <si>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</si>
  <si>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</si>
  <si>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</si>
  <si>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</si>
  <si>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</si>
  <si>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</si>
  <si>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</si>
  <si>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</si>
  <si>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</si>
  <si>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</si>
  <si>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</si>
  <si>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</si>
  <si>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</si>
  <si>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</si>
  <si>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</si>
  <si>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</si>
  <si>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</si>
  <si>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</si>
  <si>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</si>
  <si>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</si>
  <si>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</si>
  <si>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</si>
  <si>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</si>
  <si>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</si>
  <si>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</si>
  <si>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</si>
  <si>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</si>
  <si>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</si>
  <si>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</si>
  <si>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</si>
  <si>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</si>
  <si>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</si>
  <si>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</si>
  <si>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</si>
  <si>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</si>
  <si>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</si>
  <si>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</si>
  <si>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</si>
  <si>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</si>
  <si>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</si>
  <si>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</si>
  <si>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</si>
  <si>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</si>
  <si>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</si>
  <si>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</si>
  <si>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</si>
  <si>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</si>
  <si>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</si>
  <si>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</si>
  <si>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</si>
  <si>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</si>
  <si>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</si>
  <si>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</si>
  <si>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</si>
  <si>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</si>
  <si>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</si>
  <si>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</si>
  <si>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</si>
  <si>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</si>
  <si>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</si>
  <si>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</si>
  <si>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</si>
  <si>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</si>
  <si>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</si>
  <si>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</si>
  <si>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</si>
  <si>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</si>
  <si>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</si>
  <si>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</si>
  <si>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</si>
  <si>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</si>
  <si>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</si>
  <si>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</si>
  <si>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</si>
  <si>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</si>
  <si>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</si>
  <si>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</si>
  <si>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</si>
  <si>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</si>
  <si>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</si>
  <si>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</si>
  <si>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</si>
  <si>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</si>
  <si>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</si>
  <si>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</si>
  <si>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</si>
  <si>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</si>
  <si>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</si>
  <si>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</si>
  <si>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</si>
  <si>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</si>
  <si>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</si>
  <si>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</si>
  <si>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</si>
  <si>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</si>
  <si>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</si>
  <si>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</si>
  <si>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</si>
  <si>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</si>
  <si>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</si>
  <si>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</si>
  <si>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</si>
  <si>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</si>
  <si>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</si>
  <si>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</si>
  <si>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</si>
  <si>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</si>
  <si>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</si>
  <si>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</si>
  <si>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</si>
  <si>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</si>
  <si>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</si>
  <si>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</si>
  <si>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</si>
  <si>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</si>
  <si>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</si>
  <si>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</si>
  <si>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</si>
  <si>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</si>
  <si>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</si>
  <si>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</si>
  <si>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</si>
  <si>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</si>
  <si>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</si>
  <si>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</si>
  <si>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</si>
  <si>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</si>
  <si>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</si>
  <si>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</si>
  <si>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</si>
  <si>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</si>
  <si>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</si>
  <si>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</si>
  <si>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</si>
  <si>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</si>
  <si>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</si>
  <si>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</si>
  <si>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</si>
  <si>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</si>
  <si>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</si>
  <si>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</si>
  <si>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</si>
  <si>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</si>
  <si>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</si>
  <si>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</si>
  <si>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</si>
  <si>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</si>
  <si>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</si>
  <si>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</si>
  <si>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</si>
  <si>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</si>
  <si>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</si>
  <si>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</si>
  <si>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</si>
  <si>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</si>
  <si>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</si>
  <si>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</si>
  <si>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</si>
  <si>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</si>
  <si>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</si>
  <si>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</si>
  <si>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</si>
  <si>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</si>
  <si>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</si>
  <si>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</si>
  <si>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</si>
  <si>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</si>
  <si>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</si>
  <si>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</si>
  <si>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</si>
  <si>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</si>
  <si>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</si>
  <si>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</si>
  <si>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</si>
  <si>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</si>
  <si>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</si>
  <si>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</si>
  <si>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</si>
  <si>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</si>
  <si>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</si>
  <si>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</si>
  <si>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</si>
  <si>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</si>
  <si>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</si>
  <si>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</si>
  <si>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</si>
  <si>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</si>
  <si>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</si>
  <si>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</si>
  <si>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</si>
  <si>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</si>
  <si>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</si>
  <si>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</si>
  <si>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</si>
  <si>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</si>
  <si>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</si>
  <si>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</si>
  <si>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</si>
  <si>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</si>
  <si>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</si>
  <si>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</si>
  <si>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</si>
  <si>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</si>
  <si>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</si>
  <si>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</si>
  <si>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</si>
  <si>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</si>
  <si>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</si>
  <si>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</si>
  <si>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</si>
  <si>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</si>
  <si>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</si>
  <si>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</si>
  <si>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</si>
  <si>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</si>
  <si>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</si>
  <si>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</si>
  <si>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</si>
  <si>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</si>
  <si>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</si>
  <si>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</si>
  <si>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</si>
  <si>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</si>
  <si>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</si>
  <si>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</si>
  <si>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</si>
  <si>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</si>
  <si>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</si>
  <si>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</si>
  <si>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</si>
  <si>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</si>
  <si>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</si>
  <si>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</si>
  <si>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</si>
  <si>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</si>
  <si>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</si>
  <si>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</si>
  <si>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</si>
  <si>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</si>
  <si>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</si>
  <si>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</si>
  <si>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</si>
  <si>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</si>
  <si>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</si>
  <si>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</si>
  <si>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</si>
  <si>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</si>
  <si>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</si>
  <si>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</si>
  <si>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</si>
  <si>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</si>
  <si>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</si>
  <si>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</si>
  <si>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</si>
  <si>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</si>
  <si>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</si>
  <si>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</si>
  <si>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</si>
  <si>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</si>
  <si>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</si>
  <si>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</si>
  <si>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</si>
  <si>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</si>
  <si>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</si>
  <si>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</si>
  <si>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</si>
  <si>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</si>
  <si>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</si>
  <si>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</si>
  <si>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</si>
  <si>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</si>
  <si>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</si>
  <si>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</si>
  <si>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</si>
  <si>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</si>
  <si>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</si>
  <si>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</si>
  <si>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</si>
  <si>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</si>
  <si>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</si>
  <si>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</si>
  <si>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</si>
  <si>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</si>
  <si>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</si>
  <si>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</si>
  <si>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</si>
  <si>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</si>
  <si>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</si>
  <si>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</si>
  <si>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</si>
  <si>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</si>
  <si>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</si>
  <si>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</si>
  <si>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</si>
  <si>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</si>
  <si>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</si>
  <si>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</si>
  <si>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</si>
  <si>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</si>
  <si>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</si>
  <si>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</si>
  <si>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</si>
  <si>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</si>
  <si>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</si>
  <si>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</si>
  <si>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</si>
  <si>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</si>
  <si>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</si>
  <si>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</si>
  <si>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</si>
  <si>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</si>
  <si>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</si>
  <si>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</si>
  <si>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</si>
  <si>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</si>
  <si>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</si>
  <si>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</si>
  <si>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</si>
  <si>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</si>
  <si>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</si>
  <si>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</si>
  <si>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</si>
  <si>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</si>
  <si>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</si>
  <si>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</si>
  <si>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</si>
  <si>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</si>
  <si>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</si>
  <si>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</si>
  <si>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</si>
  <si>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</si>
  <si>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</si>
  <si>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</si>
  <si>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</si>
  <si>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</si>
  <si>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</si>
  <si>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</si>
  <si>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</si>
  <si>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</si>
  <si>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</si>
  <si>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</si>
  <si>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</si>
  <si>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</si>
  <si>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</si>
  <si>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</si>
  <si>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</si>
  <si>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</si>
  <si>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</si>
  <si>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</si>
  <si>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</si>
  <si>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</si>
  <si>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</si>
  <si>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</si>
  <si>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</si>
  <si>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</si>
  <si>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</si>
  <si>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</si>
  <si>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</si>
  <si>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</si>
  <si>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</si>
  <si>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</si>
  <si>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</si>
  <si>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</si>
  <si>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</si>
  <si>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</si>
  <si>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</si>
  <si>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</si>
  <si>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</si>
  <si>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</si>
  <si>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</si>
  <si>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</si>
  <si>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</si>
  <si>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</si>
  <si>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</si>
  <si>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</si>
  <si>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</si>
  <si>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</si>
  <si>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</si>
  <si>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</si>
  <si>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</si>
  <si>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</si>
  <si>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</si>
  <si>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</si>
  <si>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</si>
  <si>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</si>
  <si>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</si>
  <si>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</si>
  <si>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</si>
  <si>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</si>
  <si>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</si>
  <si>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</si>
  <si>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</si>
  <si>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</si>
  <si>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</si>
  <si>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</si>
  <si>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</si>
  <si>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</si>
  <si>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</si>
  <si>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</si>
  <si>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</si>
  <si>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</si>
  <si>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</si>
  <si>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</si>
  <si>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</si>
  <si>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</si>
  <si>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</si>
  <si>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</si>
  <si>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</si>
  <si>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</si>
  <si>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</si>
  <si>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</si>
  <si>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</si>
  <si>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</si>
  <si>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</si>
  <si>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</si>
  <si>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</si>
  <si>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</si>
  <si>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</si>
  <si>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</si>
  <si>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</si>
  <si>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</si>
  <si>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</si>
  <si>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</si>
  <si>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</si>
  <si>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</si>
  <si>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</si>
  <si>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</si>
  <si>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</si>
  <si>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</si>
  <si>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</si>
  <si>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</si>
  <si>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</si>
  <si>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</si>
  <si>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</si>
  <si>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</si>
  <si>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</si>
  <si>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</si>
  <si>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</si>
  <si>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</si>
  <si>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</si>
  <si>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</si>
  <si>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</si>
  <si>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</si>
  <si>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</si>
  <si>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</si>
  <si>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</si>
  <si>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</si>
  <si>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</si>
  <si>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</si>
  <si>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</si>
  <si>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</si>
  <si>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</si>
  <si>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</si>
  <si>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</si>
  <si>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</si>
  <si>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</si>
  <si>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</si>
  <si>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</si>
  <si>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</si>
  <si>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</si>
  <si>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</si>
  <si>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</si>
  <si>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</si>
  <si>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</si>
  <si>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</si>
  <si>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</si>
  <si>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</si>
  <si>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</si>
  <si>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</si>
  <si>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</si>
  <si>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</si>
  <si>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</si>
  <si>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</si>
  <si>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</si>
  <si>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</si>
  <si>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</si>
  <si>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</si>
  <si>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</si>
  <si>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</si>
  <si>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</si>
  <si>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</si>
  <si>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</si>
  <si>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</si>
  <si>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</si>
  <si>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</si>
  <si>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</si>
  <si>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</si>
  <si>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</si>
  <si>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</si>
  <si>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</si>
  <si>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</si>
  <si>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</si>
  <si>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</si>
  <si>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</si>
  <si>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</si>
  <si>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</si>
  <si>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</si>
  <si>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</si>
  <si>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</si>
  <si>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</si>
  <si>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</si>
  <si>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</si>
  <si>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</si>
  <si>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</si>
  <si>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</si>
  <si>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</si>
  <si>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</si>
  <si>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</si>
  <si>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</si>
  <si>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</si>
  <si>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</si>
  <si>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</si>
  <si>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</si>
  <si>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</si>
  <si>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</si>
  <si>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</si>
  <si>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</si>
  <si>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</si>
  <si>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</si>
  <si>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</si>
  <si>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</si>
  <si>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</si>
  <si>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</si>
  <si>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</si>
  <si>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</si>
  <si>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</si>
  <si>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</si>
  <si>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</si>
  <si>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</si>
  <si>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</si>
  <si>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</si>
  <si>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</si>
  <si>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</si>
  <si>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</si>
  <si>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</si>
  <si>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</si>
  <si>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</si>
  <si>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</si>
  <si>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</si>
  <si>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</si>
  <si>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</si>
  <si>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</si>
  <si>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</si>
  <si>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</si>
  <si>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</si>
  <si>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</si>
  <si>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</si>
  <si>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</si>
  <si>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</si>
  <si>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</si>
  <si>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</si>
  <si>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</si>
  <si>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</si>
  <si>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</si>
  <si>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</si>
  <si>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</si>
  <si>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</si>
  <si>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</si>
  <si>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</si>
  <si>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</si>
  <si>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</si>
  <si>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</si>
  <si>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</si>
  <si>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</si>
  <si>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</si>
  <si>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</si>
  <si>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</si>
  <si>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</si>
  <si>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</si>
  <si>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</si>
  <si>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</si>
  <si>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</si>
  <si>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</si>
  <si>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</si>
  <si>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</si>
  <si>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</si>
  <si>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</si>
  <si>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</si>
  <si>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</si>
  <si>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</si>
  <si>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</si>
  <si>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</si>
  <si>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</si>
  <si>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</si>
  <si>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</si>
  <si>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</si>
  <si>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</si>
  <si>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</si>
  <si>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</si>
  <si>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</si>
  <si>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</si>
  <si>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</si>
  <si>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</si>
  <si>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</si>
  <si>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</si>
  <si>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</si>
  <si>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</si>
  <si>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</si>
  <si>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</si>
  <si>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</si>
  <si>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</si>
  <si>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</si>
  <si>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</si>
  <si>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</si>
  <si>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</si>
  <si>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</si>
  <si>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</si>
  <si>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</si>
  <si>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</si>
  <si>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</si>
  <si>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</si>
  <si>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</si>
  <si>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</si>
  <si>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</si>
  <si>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</si>
  <si>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</si>
  <si>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</si>
  <si>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</si>
  <si>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</si>
  <si>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</si>
  <si>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</si>
  <si>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</si>
  <si>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</si>
  <si>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</si>
  <si>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</si>
  <si>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</si>
  <si>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</si>
  <si>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</si>
  <si>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</si>
  <si>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</si>
  <si>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</si>
  <si>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</si>
  <si>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</si>
  <si>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</si>
  <si>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</si>
  <si>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</si>
  <si>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</si>
  <si>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</si>
  <si>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</si>
  <si>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</si>
  <si>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</si>
  <si>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</si>
  <si>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</si>
  <si>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</si>
  <si>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</si>
  <si>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</si>
  <si>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</si>
  <si>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</si>
  <si>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</si>
  <si>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</si>
  <si>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</si>
  <si>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</si>
  <si>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</si>
  <si>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</si>
  <si>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</si>
  <si>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</si>
  <si>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</si>
  <si>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</si>
  <si>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</si>
  <si>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</si>
  <si>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</si>
  <si>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</si>
  <si>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</si>
  <si>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</si>
  <si>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</si>
  <si>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</si>
  <si>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</si>
  <si>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</si>
  <si>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</si>
  <si>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</si>
  <si>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</si>
  <si>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</si>
  <si>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</si>
  <si>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</si>
  <si>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</si>
  <si>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</si>
  <si>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</si>
  <si>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</si>
  <si>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</si>
  <si>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</si>
  <si>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</si>
  <si>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</si>
  <si>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</si>
  <si>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</si>
  <si>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</si>
  <si>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</si>
  <si>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</si>
  <si>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</si>
  <si>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</si>
  <si>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</si>
  <si>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</si>
  <si>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</si>
  <si>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</si>
  <si>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</si>
  <si>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</si>
  <si>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</si>
  <si>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</si>
  <si>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</si>
  <si>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</si>
  <si>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</si>
  <si>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</si>
  <si>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</si>
  <si>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</si>
  <si>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</si>
  <si>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</si>
  <si>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</si>
  <si>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</si>
  <si>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</si>
  <si>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</si>
  <si>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</si>
  <si>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</si>
  <si>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</si>
  <si>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</si>
  <si>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</si>
  <si>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</si>
  <si>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</si>
  <si>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</si>
  <si>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</si>
  <si>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</si>
  <si>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</si>
  <si>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</si>
  <si>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</si>
  <si>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</si>
  <si>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</si>
  <si>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</si>
  <si>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</si>
  <si>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</si>
  <si>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</si>
  <si>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</si>
  <si>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</si>
  <si>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</si>
  <si>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</si>
  <si>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</si>
  <si>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</si>
  <si>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</si>
  <si>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</si>
  <si>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</si>
  <si>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</si>
  <si>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</si>
  <si>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</si>
  <si>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</si>
  <si>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</si>
  <si>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</si>
  <si>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</si>
  <si>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</si>
  <si>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</si>
  <si>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</si>
  <si>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</si>
  <si>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</si>
  <si>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</si>
  <si>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</si>
  <si>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</si>
  <si>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</si>
  <si>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</si>
  <si>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</si>
  <si>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</si>
  <si>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</si>
  <si>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</si>
  <si>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</si>
  <si>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</si>
  <si>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</si>
  <si>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</si>
  <si>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</si>
  <si>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</si>
  <si>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</si>
  <si>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</si>
  <si>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</si>
  <si>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</si>
  <si>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</si>
  <si>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</si>
  <si>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</si>
  <si>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</si>
  <si>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</si>
  <si>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</si>
  <si>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</si>
  <si>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</si>
  <si>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</si>
  <si>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</si>
  <si>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</si>
  <si>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</si>
  <si>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</si>
  <si>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</si>
  <si>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</si>
  <si>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</si>
  <si>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</si>
  <si>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</si>
  <si>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</si>
  <si>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</si>
  <si>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</si>
  <si>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</si>
  <si>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</si>
  <si>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</si>
  <si>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</si>
  <si>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</si>
  <si>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</si>
  <si>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</si>
  <si>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</si>
  <si>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</si>
  <si>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</si>
  <si>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</si>
  <si>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</si>
  <si>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</si>
  <si>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</si>
  <si>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</si>
  <si>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</si>
  <si>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</si>
  <si>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</si>
  <si>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</si>
  <si>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</si>
  <si>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</si>
  <si>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</si>
  <si>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</si>
  <si>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</si>
  <si>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</si>
  <si>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</si>
  <si>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</si>
  <si>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</si>
  <si>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</si>
  <si>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</si>
  <si>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</si>
  <si>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</si>
  <si>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</si>
  <si>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</si>
  <si>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</si>
  <si>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</si>
  <si>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</si>
  <si>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</si>
  <si>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</si>
  <si>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</si>
  <si>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</si>
  <si>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</si>
  <si>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</si>
  <si>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</si>
  <si>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</si>
  <si>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</si>
  <si>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</si>
  <si>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</si>
  <si>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</si>
  <si>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</si>
  <si>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</si>
  <si>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</si>
  <si>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</si>
  <si>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</si>
  <si>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</si>
  <si>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</si>
  <si>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</si>
  <si>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</si>
  <si>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</si>
  <si>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</si>
  <si>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</si>
  <si>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</si>
  <si>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</si>
  <si>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</si>
  <si>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</si>
  <si>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</si>
  <si>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</si>
  <si>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</si>
  <si>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</si>
  <si>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</si>
  <si>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</si>
  <si>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</si>
  <si>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</si>
  <si>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</si>
  <si>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</si>
  <si>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</si>
  <si>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</si>
  <si>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</si>
  <si>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</si>
  <si>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</si>
  <si>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</si>
  <si>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</si>
  <si>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</si>
  <si>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</si>
  <si>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</si>
  <si>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</si>
  <si>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</si>
  <si>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</si>
  <si>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</si>
  <si>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</si>
  <si>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</si>
  <si>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</si>
  <si>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</si>
  <si>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</si>
  <si>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</si>
  <si>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</si>
  <si>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</si>
  <si>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</si>
  <si>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</si>
  <si>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</si>
  <si>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</si>
  <si>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</si>
  <si>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</si>
  <si>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</si>
  <si>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</si>
  <si>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</si>
  <si>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</si>
  <si>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</si>
  <si>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</si>
  <si>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</si>
  <si>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</si>
  <si>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</si>
  <si>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</si>
  <si>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</si>
  <si>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</si>
  <si>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</si>
  <si>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</si>
  <si>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</si>
  <si>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</si>
  <si>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</si>
  <si>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</si>
  <si>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</si>
  <si>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</si>
  <si>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</si>
  <si>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</si>
  <si>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</si>
  <si>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</si>
  <si>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</si>
  <si>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</si>
  <si>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</si>
  <si>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</si>
  <si>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</si>
  <si>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</si>
  <si>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</si>
  <si>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</si>
  <si>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</si>
  <si>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</si>
  <si>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</si>
  <si>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</si>
  <si>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</si>
  <si>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</si>
  <si>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</si>
  <si>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</si>
  <si>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</si>
  <si>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</si>
  <si>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</si>
  <si>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</si>
  <si>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</si>
  <si>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</si>
  <si>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</si>
  <si>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</si>
  <si>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</si>
  <si>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</si>
  <si>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</si>
  <si>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</si>
  <si>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</si>
  <si>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</si>
  <si>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</si>
  <si>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</si>
  <si>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</si>
  <si>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</si>
  <si>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</si>
  <si>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</si>
  <si>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</si>
  <si>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</si>
  <si>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</si>
  <si>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</si>
  <si>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</si>
  <si>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</si>
  <si>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</si>
  <si>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</si>
  <si>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</si>
  <si>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</si>
  <si>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</si>
  <si>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</si>
  <si>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</si>
  <si>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</si>
  <si>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</si>
  <si>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</si>
  <si>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</si>
  <si>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</si>
  <si>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</si>
  <si>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</si>
  <si>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</si>
  <si>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</si>
  <si>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</si>
  <si>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</si>
  <si>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</si>
  <si>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</si>
  <si>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</si>
  <si>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</si>
  <si>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</si>
  <si>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</si>
  <si>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</si>
  <si>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</si>
  <si>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</si>
  <si>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</si>
  <si>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</si>
  <si>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</si>
  <si>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</si>
  <si>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</si>
  <si>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</si>
  <si>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</si>
  <si>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</si>
  <si>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</si>
  <si>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</si>
  <si>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</si>
  <si>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</si>
  <si>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</si>
  <si>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</si>
  <si>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</si>
  <si>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</si>
  <si>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</si>
  <si>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</si>
  <si>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</si>
  <si>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</si>
  <si>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</si>
  <si>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</si>
  <si>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</si>
  <si>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</si>
  <si>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</si>
  <si>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</si>
  <si>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</si>
  <si>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</si>
  <si>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</si>
  <si>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</si>
  <si>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</si>
  <si>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</si>
  <si>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</si>
  <si>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</si>
  <si>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</si>
  <si>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</si>
  <si>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</si>
  <si>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</si>
  <si>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</si>
  <si>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</si>
  <si>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</si>
  <si>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</si>
  <si>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</si>
  <si>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</si>
  <si>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</si>
  <si>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</si>
  <si>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</si>
  <si>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</si>
  <si>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</si>
  <si>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</si>
  <si>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</si>
  <si>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</si>
  <si>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</si>
  <si>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</si>
  <si>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</si>
  <si>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</si>
  <si>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</si>
  <si>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</si>
  <si>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</si>
  <si>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</si>
  <si>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</si>
  <si>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</si>
  <si>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</si>
  <si>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</si>
  <si>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</si>
  <si>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</si>
  <si>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</si>
  <si>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</si>
  <si>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</si>
  <si>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</si>
  <si>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</si>
  <si>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</si>
  <si>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</si>
  <si>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</si>
  <si>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</si>
  <si>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</si>
  <si>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</si>
  <si>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</si>
  <si>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</si>
  <si>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</si>
  <si>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</si>
  <si>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</si>
  <si>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</si>
  <si>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</si>
  <si>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</si>
  <si>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</si>
  <si>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</si>
  <si>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</si>
  <si>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</si>
  <si>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</si>
  <si>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</si>
  <si>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</si>
  <si>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</si>
  <si>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</si>
  <si>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</si>
  <si>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</si>
  <si>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</si>
  <si>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</si>
  <si>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</si>
  <si>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</si>
  <si>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</si>
  <si>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</si>
  <si>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</si>
  <si>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</si>
  <si>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</si>
  <si>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</si>
  <si>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</si>
  <si>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</si>
  <si>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</si>
  <si>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</si>
  <si>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</si>
  <si>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</si>
  <si>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</si>
  <si>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</si>
  <si>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</si>
  <si>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</si>
  <si>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</si>
  <si>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</si>
  <si>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</si>
  <si>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</si>
  <si>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</si>
  <si>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</si>
  <si>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</si>
  <si>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</si>
  <si>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</si>
  <si>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</si>
  <si>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</si>
  <si>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</si>
  <si>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</si>
  <si>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</si>
  <si>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</si>
  <si>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</si>
  <si>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</si>
  <si>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</si>
  <si>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</si>
  <si>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</si>
  <si>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</si>
  <si>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</si>
  <si>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</si>
  <si>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</si>
  <si>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</si>
  <si>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</si>
  <si>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</si>
  <si>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</si>
  <si>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</si>
  <si>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</si>
  <si>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</si>
  <si>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</si>
  <si>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</si>
  <si>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</si>
  <si>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</si>
  <si>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</si>
  <si>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</si>
  <si>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</si>
  <si>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</si>
  <si>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</si>
  <si>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</si>
  <si>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</si>
  <si>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</si>
  <si>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</si>
  <si>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</si>
  <si>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</si>
  <si>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</si>
  <si>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</si>
  <si>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</si>
  <si>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</si>
  <si>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</si>
  <si>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</si>
  <si>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</si>
  <si>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</si>
  <si>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</si>
  <si>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</si>
  <si>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</si>
  <si>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</si>
  <si>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</si>
  <si>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</si>
  <si>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</si>
  <si>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</si>
  <si>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</si>
  <si>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</si>
  <si>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</si>
  <si>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</si>
  <si>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</si>
  <si>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</si>
  <si>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</si>
  <si>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</si>
  <si>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</si>
  <si>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</si>
  <si>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</si>
  <si>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</si>
  <si>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</si>
  <si>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</si>
  <si>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</si>
  <si>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</si>
  <si>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</si>
  <si>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</si>
  <si>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</si>
  <si>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</si>
  <si>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</si>
  <si>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</si>
  <si>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</si>
  <si>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</si>
  <si>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</si>
  <si>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</si>
  <si>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</si>
  <si>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</si>
  <si>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</si>
  <si>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</si>
  <si>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</si>
  <si>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</si>
  <si>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</si>
  <si>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</si>
  <si>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</si>
  <si>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</si>
  <si>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</si>
  <si>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</si>
  <si>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</si>
  <si>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</si>
  <si>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</si>
  <si>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</si>
  <si>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</si>
  <si>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</si>
  <si>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</si>
  <si>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</si>
  <si>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</si>
  <si>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</si>
  <si>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</si>
  <si>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</si>
  <si>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</si>
  <si>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</si>
  <si>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</si>
  <si>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</si>
  <si>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</si>
  <si>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</si>
  <si>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</si>
  <si>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</si>
  <si>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</si>
  <si>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</si>
  <si>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</si>
  <si>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</si>
  <si>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</si>
  <si>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</si>
  <si>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</si>
  <si>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</si>
  <si>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</si>
  <si>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</si>
  <si>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</si>
  <si>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</si>
  <si>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</si>
  <si>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</si>
  <si>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</si>
  <si>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</si>
  <si>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</si>
  <si>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</si>
  <si>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</si>
  <si>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</si>
  <si>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</si>
  <si>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</si>
  <si>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</si>
  <si>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</si>
  <si>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</si>
  <si>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</si>
  <si>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</si>
  <si>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</si>
  <si>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</si>
  <si>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</si>
  <si>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</si>
  <si>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</si>
  <si>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</si>
  <si>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</si>
  <si>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</si>
  <si>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</si>
  <si>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</si>
  <si>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</si>
  <si>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</si>
  <si>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</si>
  <si>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</si>
  <si>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</si>
  <si>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</si>
  <si>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</si>
  <si>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</si>
  <si>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</si>
  <si>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</si>
  <si>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SHBO 108AX</t>
  </si>
  <si>
    <t>108AX</t>
  </si>
  <si>
    <t>SE0006081873</t>
  </si>
  <si>
    <t>SHBO 108AY</t>
  </si>
  <si>
    <t>108AY</t>
  </si>
  <si>
    <t>SE0006081865</t>
  </si>
  <si>
    <t>Nordic Low Volatility Balance 12%</t>
  </si>
  <si>
    <t>Coca Cola Co</t>
  </si>
  <si>
    <t>Colgate-Palmolive Co</t>
  </si>
  <si>
    <t>HSBC Holdings PLC</t>
  </si>
  <si>
    <t>Pfizer Inc</t>
  </si>
  <si>
    <t>Qualcomm Inc</t>
  </si>
  <si>
    <t>Sanofi</t>
  </si>
  <si>
    <t>Siemens AG</t>
  </si>
  <si>
    <t>Toyota Motor Corporation</t>
  </si>
  <si>
    <t>Telenor ASA</t>
  </si>
  <si>
    <t>Unilever NV</t>
  </si>
  <si>
    <t>SHBO_108AX</t>
  </si>
  <si>
    <t>SHBO_108AY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</si>
</sst>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G7" activePane="bottomRight" state="frozen"/>
      <selection pane="topRight" activeCell="E1" sqref="E1"/>
      <selection pane="bottomLeft" activeCell="A7" sqref="A7"/>
      <selection pane="bottomRight" activeCell="K14" sqref="K14"/>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0.1406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461</v>
      </c>
      <c r="D2" s="64" t="s">
        <v>461</v>
      </c>
      <c r="E2" s="65">
        <v>10000</v>
      </c>
      <c r="F2" s="65" t="s">
        <v>35</v>
      </c>
      <c r="G2" s="64" t="s">
        <v>288</v>
      </c>
      <c r="H2" s="3">
        <v>41995</v>
      </c>
      <c r="I2" s="226" t="str">
        <f>IF(C2="-","",VLOOKUP(C2,BondIssuerTable,2,0))</f>
        <v>SHB</v>
      </c>
      <c r="J2" s="226" t="str">
        <f>IF(D2="-","",VLOOKUP(D2,BondIssuingAgentsTable,2,0))</f>
        <v>SHB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1525</v>
      </c>
      <c r="B7" s="64" t="s">
        <v>1525</v>
      </c>
      <c r="C7" s="64" t="s">
        <v>1526</v>
      </c>
      <c r="D7" s="64" t="s">
        <v>1527</v>
      </c>
      <c r="E7" s="69">
        <v>110</v>
      </c>
      <c r="F7" s="69"/>
      <c r="G7" s="65">
        <v>75820000</v>
      </c>
      <c r="H7" s="3">
        <v>41995</v>
      </c>
      <c r="I7" s="70">
        <v>43109</v>
      </c>
      <c r="J7" s="70">
        <v>43087</v>
      </c>
      <c r="K7" s="95" t="s">
        <v>1542</v>
      </c>
      <c r="L7" s="104" t="s">
        <v>1531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1528</v>
      </c>
      <c r="B8" s="64" t="s">
        <v>1528</v>
      </c>
      <c r="C8" s="64" t="s">
        <v>1529</v>
      </c>
      <c r="D8" s="64" t="s">
        <v>1530</v>
      </c>
      <c r="E8" s="69">
        <v>110</v>
      </c>
      <c r="F8" s="69"/>
      <c r="G8" s="65">
        <v>60690000</v>
      </c>
      <c r="H8" s="3">
        <v>41995</v>
      </c>
      <c r="I8" s="70">
        <v>43476</v>
      </c>
      <c r="J8" s="70">
        <v>43452</v>
      </c>
      <c r="K8" s="95" t="s">
        <v>1543</v>
      </c>
      <c r="L8" s="104" t="s">
        <v>1532</v>
      </c>
      <c r="M8" s="71">
        <v>10</v>
      </c>
      <c r="N8" s="104" t="s">
        <v>1533</v>
      </c>
      <c r="O8" s="71">
        <v>10</v>
      </c>
      <c r="P8" s="104" t="s">
        <v>1534</v>
      </c>
      <c r="Q8" s="71">
        <v>10</v>
      </c>
      <c r="R8" s="104" t="s">
        <v>1535</v>
      </c>
      <c r="S8" s="71">
        <v>10</v>
      </c>
      <c r="T8" s="104" t="s">
        <v>1536</v>
      </c>
      <c r="U8" s="71">
        <v>10</v>
      </c>
      <c r="V8" s="104" t="s">
        <v>1537</v>
      </c>
      <c r="W8" s="71">
        <v>10</v>
      </c>
      <c r="X8" s="104" t="s">
        <v>1538</v>
      </c>
      <c r="Y8" s="71">
        <v>10</v>
      </c>
      <c r="Z8" s="104" t="s">
        <v>1539</v>
      </c>
      <c r="AA8" s="71">
        <v>10</v>
      </c>
      <c r="AB8" s="104" t="s">
        <v>1540</v>
      </c>
      <c r="AC8" s="71">
        <v>10</v>
      </c>
      <c r="AD8" s="104" t="s">
        <v>1541</v>
      </c>
      <c r="AE8" s="71">
        <v>10</v>
      </c>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9: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Q2" activePane="bottomRight" state="frozen"/>
      <selection pane="topRight" activeCell="B1" sqref="B1"/>
      <selection pane="bottomLeft" activeCell="A2" sqref="A2"/>
      <selection pane="bottomRight" activeCell="V26" sqref="V2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1521</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1522</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27</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1523</v>
      </c>
      <c r="Z144" s="237" t="s">
        <v>1524</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2014-12-17T15:35:10Z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